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施工类）" sheetId="1" r:id="rId1"/>
    <sheet name="（非施工类）" sheetId="2" r:id="rId2"/>
    <sheet name="（勘察设计） " sheetId="3" r:id="rId3"/>
  </sheets>
  <definedNames>
    <definedName name="_xlnm.Print_Titles" localSheetId="1">'（非施工类）'!$4:$4</definedName>
    <definedName name="_xlnm.Print_Titles" localSheetId="2">'（勘察设计） '!$4:$4</definedName>
    <definedName name="_xlnm.Print_Titles" localSheetId="0">'（施工类）'!$3:$3</definedName>
  </definedNames>
  <calcPr fullCalcOnLoad="1"/>
</workbook>
</file>

<file path=xl/sharedStrings.xml><?xml version="1.0" encoding="utf-8"?>
<sst xmlns="http://schemas.openxmlformats.org/spreadsheetml/2006/main" count="105" uniqueCount="62">
  <si>
    <t>四川省高速公路建设从业单位2020年年度履约行为考核表</t>
  </si>
  <si>
    <t>企业信用等级EXCEL模板</t>
  </si>
  <si>
    <t>广元至平武高速公路项目</t>
  </si>
  <si>
    <t>序号</t>
  </si>
  <si>
    <t>企业名称</t>
  </si>
  <si>
    <t>标段编号</t>
  </si>
  <si>
    <r>
      <t xml:space="preserve">合同段标价总额 </t>
    </r>
    <r>
      <rPr>
        <sz val="8"/>
        <rFont val="宋体"/>
        <family val="0"/>
      </rPr>
      <t>(单位：万元)</t>
    </r>
  </si>
  <si>
    <t>第一季度</t>
  </si>
  <si>
    <t>第二季度</t>
  </si>
  <si>
    <t>第三季度</t>
  </si>
  <si>
    <t>第四季度</t>
  </si>
  <si>
    <r>
      <t xml:space="preserve">合计扣分      </t>
    </r>
    <r>
      <rPr>
        <sz val="8"/>
        <rFont val="宋体"/>
        <family val="0"/>
      </rPr>
      <t>（季度扣分算数平均值）</t>
    </r>
  </si>
  <si>
    <t>年度得分</t>
  </si>
  <si>
    <t>排名</t>
  </si>
  <si>
    <t>一、施工类</t>
  </si>
  <si>
    <t>新疆北新路桥集团股份有限公司</t>
  </si>
  <si>
    <t>GPTJ02合同段</t>
  </si>
  <si>
    <t>GPTJ07合同段</t>
  </si>
  <si>
    <t>GPTJ06合同段</t>
  </si>
  <si>
    <t>新疆生产建设兵团交通建设有限公司</t>
  </si>
  <si>
    <t>GPTJ04合同段</t>
  </si>
  <si>
    <t>GPTJ05合同段</t>
  </si>
  <si>
    <t>GPTJ01合同段</t>
  </si>
  <si>
    <t>总承包部</t>
  </si>
  <si>
    <t>GPTJ08合同段</t>
  </si>
  <si>
    <t>GPTJ03合同段</t>
  </si>
  <si>
    <t>重庆市星月园林景观工程有限公司</t>
  </si>
  <si>
    <t>GPLH合同段</t>
  </si>
  <si>
    <t>GPTJ10合同段</t>
  </si>
  <si>
    <t>GPTJ11合同段</t>
  </si>
  <si>
    <t>GPTJ09合同段</t>
  </si>
  <si>
    <r>
      <t>附表</t>
    </r>
    <r>
      <rPr>
        <sz val="12"/>
        <rFont val="宋体"/>
        <family val="0"/>
      </rPr>
      <t>1-1</t>
    </r>
  </si>
  <si>
    <r>
      <t>合同段标价总额</t>
    </r>
    <r>
      <rPr>
        <sz val="9"/>
        <rFont val="宋体"/>
        <family val="0"/>
      </rPr>
      <t>(单位：万元)</t>
    </r>
  </si>
  <si>
    <r>
      <t xml:space="preserve">合计扣分       </t>
    </r>
    <r>
      <rPr>
        <sz val="9"/>
        <rFont val="宋体"/>
        <family val="0"/>
      </rPr>
      <t>（季度扣分算数平均值）</t>
    </r>
  </si>
  <si>
    <t>二、非施工类</t>
  </si>
  <si>
    <t>四川公路工程咨询监理有限公司</t>
  </si>
  <si>
    <t>JL2标</t>
  </si>
  <si>
    <t>四川省公路院工程监理有限公司</t>
  </si>
  <si>
    <t>JL3标</t>
  </si>
  <si>
    <t>安徽省公路工程建设监理有限责任公司</t>
  </si>
  <si>
    <t>JL1标</t>
  </si>
  <si>
    <t>JL2标监理试验室</t>
  </si>
  <si>
    <t>四川省公路规划勘察设计研究院有限公司</t>
  </si>
  <si>
    <t>JL3标监理试验室</t>
  </si>
  <si>
    <t>南充市交通局公路工程试验检测中心</t>
  </si>
  <si>
    <t>JL1标监理试验室</t>
  </si>
  <si>
    <t>勘察设计</t>
  </si>
  <si>
    <t>项目名称</t>
  </si>
  <si>
    <t>广元至平武高速公路</t>
  </si>
  <si>
    <t>B1标</t>
  </si>
  <si>
    <t>苍溪至巴中高速公路</t>
  </si>
  <si>
    <t>中铁二院工程集团有限责任公司、中国华西工程设计建设有限公司</t>
  </si>
  <si>
    <t>SJ1标</t>
  </si>
  <si>
    <t>中交第一公路勘察设计研究院有限公司、                        
四川省交通勘察设计研究院有限公司</t>
  </si>
  <si>
    <t>B2标</t>
  </si>
  <si>
    <t>中国公路工程咨询集团有限公司</t>
  </si>
  <si>
    <t>C标</t>
  </si>
  <si>
    <t>初设A标</t>
  </si>
  <si>
    <t>核工业西南勘察设计研究院有限公司</t>
  </si>
  <si>
    <t>初设C标</t>
  </si>
  <si>
    <t>北京交科公路勘察设计研究院有限公司</t>
  </si>
  <si>
    <t>初设B标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</si>
</sst>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177" fontId="6" fillId="0" borderId="10" xfId="42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8" fontId="6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0" borderId="10" xfId="42" applyNumberFormat="1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4.25"/>
  <cols>
    <col min="1" max="1" width="7.875" style="4" customWidth="1"/>
    <col min="2" max="2" width="31.50390625" style="5" customWidth="1"/>
    <col min="3" max="3" width="15.50390625" style="6" customWidth="1"/>
    <col min="4" max="4" width="15.50390625" style="4" customWidth="1"/>
    <col min="5" max="11" width="10.875" style="4" customWidth="1"/>
    <col min="12" max="29" width="15.375" style="7" customWidth="1"/>
    <col min="30" max="30" width="15.375" style="7" hidden="1" customWidth="1"/>
    <col min="31" max="16384" width="9.00390625" style="7" customWidth="1"/>
  </cols>
  <sheetData>
    <row r="1" spans="1:30" s="1" customFormat="1" ht="2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V1" s="21"/>
      <c r="AD1" s="1" t="s">
        <v>1</v>
      </c>
    </row>
    <row r="2" spans="1:22" s="1" customFormat="1" ht="15" customHeight="1">
      <c r="A2" s="31" t="s">
        <v>2</v>
      </c>
      <c r="B2" s="31"/>
      <c r="C2" s="31"/>
      <c r="D2" s="23"/>
      <c r="E2" s="23"/>
      <c r="F2" s="23"/>
      <c r="G2" s="23"/>
      <c r="H2" s="23"/>
      <c r="I2" s="23"/>
      <c r="J2" s="23"/>
      <c r="K2" s="23"/>
      <c r="V2" s="21"/>
    </row>
    <row r="3" spans="1:11" s="2" customFormat="1" ht="40.5" customHeight="1">
      <c r="A3" s="11" t="s">
        <v>3</v>
      </c>
      <c r="B3" s="12" t="s">
        <v>4</v>
      </c>
      <c r="C3" s="12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</row>
    <row r="4" spans="1:11" s="26" customFormat="1" ht="19.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9.5" customHeight="1">
      <c r="A5" s="13">
        <v>1</v>
      </c>
      <c r="B5" s="24" t="s">
        <v>15</v>
      </c>
      <c r="C5" s="15" t="s">
        <v>16</v>
      </c>
      <c r="D5" s="25">
        <v>48271.5958</v>
      </c>
      <c r="E5" s="15">
        <v>0</v>
      </c>
      <c r="F5" s="15">
        <v>0</v>
      </c>
      <c r="G5" s="15">
        <v>0</v>
      </c>
      <c r="H5" s="15">
        <v>5</v>
      </c>
      <c r="I5" s="17">
        <f aca="true" t="shared" si="0" ref="I5:I10">(E5+F5+G5+H5)/4</f>
        <v>1.25</v>
      </c>
      <c r="J5" s="15">
        <f aca="true" t="shared" si="1" ref="J5:J17">100-I5</f>
        <v>98.75</v>
      </c>
      <c r="K5" s="15">
        <v>1</v>
      </c>
    </row>
    <row r="6" spans="1:11" ht="19.5" customHeight="1">
      <c r="A6" s="13">
        <v>2</v>
      </c>
      <c r="B6" s="24" t="s">
        <v>15</v>
      </c>
      <c r="C6" s="15" t="s">
        <v>17</v>
      </c>
      <c r="D6" s="25">
        <v>65527.5893</v>
      </c>
      <c r="E6" s="15">
        <v>0</v>
      </c>
      <c r="F6" s="15">
        <v>0</v>
      </c>
      <c r="G6" s="15">
        <v>0</v>
      </c>
      <c r="H6" s="15">
        <v>5</v>
      </c>
      <c r="I6" s="17">
        <f t="shared" si="0"/>
        <v>1.25</v>
      </c>
      <c r="J6" s="15">
        <f t="shared" si="1"/>
        <v>98.75</v>
      </c>
      <c r="K6" s="15">
        <v>2</v>
      </c>
    </row>
    <row r="7" spans="1:30" ht="19.5" customHeight="1">
      <c r="A7" s="13">
        <v>3</v>
      </c>
      <c r="B7" s="24" t="s">
        <v>15</v>
      </c>
      <c r="C7" s="15" t="s">
        <v>18</v>
      </c>
      <c r="D7" s="25">
        <v>49128.7224</v>
      </c>
      <c r="E7" s="15">
        <v>0</v>
      </c>
      <c r="F7" s="15">
        <v>0</v>
      </c>
      <c r="G7" s="15">
        <v>0</v>
      </c>
      <c r="H7" s="15">
        <v>5</v>
      </c>
      <c r="I7" s="17">
        <f t="shared" si="0"/>
        <v>1.25</v>
      </c>
      <c r="J7" s="15">
        <f t="shared" si="1"/>
        <v>98.75</v>
      </c>
      <c r="K7" s="15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11" ht="19.5" customHeight="1">
      <c r="A8" s="13">
        <v>4</v>
      </c>
      <c r="B8" s="24" t="s">
        <v>19</v>
      </c>
      <c r="C8" s="15" t="s">
        <v>20</v>
      </c>
      <c r="D8" s="25">
        <v>48824.3003</v>
      </c>
      <c r="E8" s="15">
        <v>0</v>
      </c>
      <c r="F8" s="15">
        <v>0</v>
      </c>
      <c r="G8" s="15">
        <v>0</v>
      </c>
      <c r="H8" s="15">
        <v>5</v>
      </c>
      <c r="I8" s="17">
        <f t="shared" si="0"/>
        <v>1.25</v>
      </c>
      <c r="J8" s="15">
        <f t="shared" si="1"/>
        <v>98.75</v>
      </c>
      <c r="K8" s="15">
        <v>4</v>
      </c>
    </row>
    <row r="9" spans="1:11" ht="19.5" customHeight="1">
      <c r="A9" s="13">
        <v>5</v>
      </c>
      <c r="B9" s="24" t="s">
        <v>15</v>
      </c>
      <c r="C9" s="15" t="s">
        <v>21</v>
      </c>
      <c r="D9" s="25">
        <v>68910.005</v>
      </c>
      <c r="E9" s="15">
        <v>0</v>
      </c>
      <c r="F9" s="15">
        <v>0</v>
      </c>
      <c r="G9" s="15">
        <v>0</v>
      </c>
      <c r="H9" s="15">
        <v>5</v>
      </c>
      <c r="I9" s="17">
        <f t="shared" si="0"/>
        <v>1.25</v>
      </c>
      <c r="J9" s="15">
        <f t="shared" si="1"/>
        <v>98.75</v>
      </c>
      <c r="K9" s="15">
        <v>5</v>
      </c>
    </row>
    <row r="10" spans="1:11" ht="19.5" customHeight="1">
      <c r="A10" s="13">
        <v>6</v>
      </c>
      <c r="B10" s="24" t="s">
        <v>15</v>
      </c>
      <c r="C10" s="15" t="s">
        <v>22</v>
      </c>
      <c r="D10" s="25">
        <v>49230.4895</v>
      </c>
      <c r="E10" s="15">
        <v>0</v>
      </c>
      <c r="F10" s="15">
        <v>1</v>
      </c>
      <c r="G10" s="15">
        <v>0</v>
      </c>
      <c r="H10" s="15">
        <v>5</v>
      </c>
      <c r="I10" s="17">
        <f t="shared" si="0"/>
        <v>1.5</v>
      </c>
      <c r="J10" s="15">
        <f t="shared" si="1"/>
        <v>98.5</v>
      </c>
      <c r="K10" s="15">
        <v>6</v>
      </c>
    </row>
    <row r="11" spans="1:11" ht="19.5" customHeight="1">
      <c r="A11" s="13">
        <v>7</v>
      </c>
      <c r="B11" s="14" t="s">
        <v>15</v>
      </c>
      <c r="C11" s="15" t="s">
        <v>23</v>
      </c>
      <c r="D11" s="15">
        <v>1057658</v>
      </c>
      <c r="E11" s="15">
        <v>0</v>
      </c>
      <c r="F11" s="15">
        <v>0</v>
      </c>
      <c r="G11" s="15">
        <v>0</v>
      </c>
      <c r="H11" s="15">
        <v>0</v>
      </c>
      <c r="I11" s="29">
        <v>1.62</v>
      </c>
      <c r="J11" s="17">
        <f t="shared" si="1"/>
        <v>98.38</v>
      </c>
      <c r="K11" s="15">
        <v>7</v>
      </c>
    </row>
    <row r="12" spans="1:11" ht="19.5" customHeight="1">
      <c r="A12" s="13">
        <v>8</v>
      </c>
      <c r="B12" s="24" t="s">
        <v>15</v>
      </c>
      <c r="C12" s="15" t="s">
        <v>24</v>
      </c>
      <c r="D12" s="25">
        <v>35908.8542</v>
      </c>
      <c r="E12" s="15">
        <v>1</v>
      </c>
      <c r="F12" s="15">
        <v>0</v>
      </c>
      <c r="G12" s="15">
        <v>1</v>
      </c>
      <c r="H12" s="15">
        <v>5</v>
      </c>
      <c r="I12" s="17">
        <f aca="true" t="shared" si="2" ref="I12:I17">(E12+F12+G12+H12)/4</f>
        <v>1.75</v>
      </c>
      <c r="J12" s="15">
        <f t="shared" si="1"/>
        <v>98.25</v>
      </c>
      <c r="K12" s="15">
        <v>8</v>
      </c>
    </row>
    <row r="13" spans="1:11" ht="19.5" customHeight="1">
      <c r="A13" s="13">
        <v>9</v>
      </c>
      <c r="B13" s="24" t="s">
        <v>15</v>
      </c>
      <c r="C13" s="15" t="s">
        <v>25</v>
      </c>
      <c r="D13" s="25">
        <v>57519.629</v>
      </c>
      <c r="E13" s="15">
        <v>0</v>
      </c>
      <c r="F13" s="15">
        <v>2</v>
      </c>
      <c r="G13" s="15">
        <v>0</v>
      </c>
      <c r="H13" s="15">
        <v>5</v>
      </c>
      <c r="I13" s="17">
        <f t="shared" si="2"/>
        <v>1.75</v>
      </c>
      <c r="J13" s="15">
        <f t="shared" si="1"/>
        <v>98.25</v>
      </c>
      <c r="K13" s="15">
        <v>9</v>
      </c>
    </row>
    <row r="14" spans="1:30" ht="19.5" customHeight="1">
      <c r="A14" s="13">
        <v>10</v>
      </c>
      <c r="B14" s="27" t="s">
        <v>26</v>
      </c>
      <c r="C14" s="25" t="s">
        <v>27</v>
      </c>
      <c r="D14" s="25">
        <v>7799.0259</v>
      </c>
      <c r="E14" s="15">
        <v>0</v>
      </c>
      <c r="F14" s="15">
        <v>0</v>
      </c>
      <c r="G14" s="15">
        <v>2</v>
      </c>
      <c r="H14" s="15">
        <v>5</v>
      </c>
      <c r="I14" s="17">
        <f t="shared" si="2"/>
        <v>1.75</v>
      </c>
      <c r="J14" s="15">
        <f t="shared" si="1"/>
        <v>98.25</v>
      </c>
      <c r="K14" s="15">
        <v>10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11" ht="19.5" customHeight="1">
      <c r="A15" s="13">
        <v>11</v>
      </c>
      <c r="B15" s="24" t="s">
        <v>15</v>
      </c>
      <c r="C15" s="15" t="s">
        <v>28</v>
      </c>
      <c r="D15" s="25">
        <v>53130.4854</v>
      </c>
      <c r="E15" s="15">
        <v>2</v>
      </c>
      <c r="F15" s="15">
        <v>1</v>
      </c>
      <c r="G15" s="15">
        <v>0</v>
      </c>
      <c r="H15" s="15">
        <v>5</v>
      </c>
      <c r="I15" s="17">
        <f t="shared" si="2"/>
        <v>2</v>
      </c>
      <c r="J15" s="15">
        <f t="shared" si="1"/>
        <v>98</v>
      </c>
      <c r="K15" s="15">
        <v>11</v>
      </c>
    </row>
    <row r="16" spans="1:11" ht="19.5" customHeight="1">
      <c r="A16" s="13">
        <v>12</v>
      </c>
      <c r="B16" s="24" t="s">
        <v>15</v>
      </c>
      <c r="C16" s="15" t="s">
        <v>29</v>
      </c>
      <c r="D16" s="28">
        <v>53187.5333</v>
      </c>
      <c r="E16" s="15">
        <v>0</v>
      </c>
      <c r="F16" s="15">
        <v>3</v>
      </c>
      <c r="G16" s="15">
        <v>1</v>
      </c>
      <c r="H16" s="15">
        <v>5</v>
      </c>
      <c r="I16" s="17">
        <f t="shared" si="2"/>
        <v>2.25</v>
      </c>
      <c r="J16" s="15">
        <f t="shared" si="1"/>
        <v>97.75</v>
      </c>
      <c r="K16" s="15">
        <v>12</v>
      </c>
    </row>
    <row r="17" spans="1:30" ht="19.5" customHeight="1">
      <c r="A17" s="13">
        <v>13</v>
      </c>
      <c r="B17" s="24" t="s">
        <v>19</v>
      </c>
      <c r="C17" s="15" t="s">
        <v>30</v>
      </c>
      <c r="D17" s="25">
        <v>54412.6557</v>
      </c>
      <c r="E17" s="15">
        <v>0</v>
      </c>
      <c r="F17" s="15">
        <v>0</v>
      </c>
      <c r="G17" s="15">
        <v>0</v>
      </c>
      <c r="H17" s="15">
        <v>9</v>
      </c>
      <c r="I17" s="17">
        <f t="shared" si="2"/>
        <v>2.25</v>
      </c>
      <c r="J17" s="15">
        <f t="shared" si="1"/>
        <v>97.75</v>
      </c>
      <c r="K17" s="15">
        <v>13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</sheetData>
  <sheetProtection/>
  <mergeCells count="3">
    <mergeCell ref="A1:K1"/>
    <mergeCell ref="A2:C2"/>
    <mergeCell ref="A4:K4"/>
  </mergeCells>
  <printOptions/>
  <pageMargins left="0.55" right="0.55" top="0.98" bottom="0.98" header="0.51" footer="0.51"/>
  <pageSetup horizontalDpi="600" verticalDpi="600" orientation="landscape" paperSize="9" scale="86" r:id="rId1"/>
  <rowBreaks count="2" manualBreakCount="2">
    <brk id="15" max="255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110" zoomScaleSheetLayoutView="110" workbookViewId="0" topLeftCell="A4">
      <selection activeCell="A6" sqref="A6:A11"/>
    </sheetView>
  </sheetViews>
  <sheetFormatPr defaultColWidth="9.00390625" defaultRowHeight="14.25"/>
  <cols>
    <col min="1" max="1" width="7.875" style="4" customWidth="1"/>
    <col min="2" max="2" width="31.50390625" style="5" customWidth="1"/>
    <col min="3" max="3" width="15.50390625" style="6" customWidth="1"/>
    <col min="4" max="4" width="13.75390625" style="4" customWidth="1"/>
    <col min="5" max="11" width="10.625" style="4" customWidth="1"/>
    <col min="12" max="29" width="15.375" style="7" customWidth="1"/>
    <col min="30" max="30" width="15.375" style="7" hidden="1" customWidth="1"/>
    <col min="31" max="16384" width="9.00390625" style="7" customWidth="1"/>
  </cols>
  <sheetData>
    <row r="1" ht="12.75" customHeight="1">
      <c r="A1" s="22" t="s">
        <v>31</v>
      </c>
    </row>
    <row r="2" spans="1:30" s="1" customFormat="1" ht="24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V2" s="21"/>
      <c r="AD2" s="1" t="s">
        <v>1</v>
      </c>
    </row>
    <row r="3" spans="1:22" s="1" customFormat="1" ht="15" customHeight="1">
      <c r="A3" s="33" t="s">
        <v>2</v>
      </c>
      <c r="B3" s="33"/>
      <c r="C3" s="33"/>
      <c r="D3" s="23"/>
      <c r="E3" s="23"/>
      <c r="F3" s="23"/>
      <c r="G3" s="23"/>
      <c r="H3" s="23"/>
      <c r="I3" s="23"/>
      <c r="J3" s="23"/>
      <c r="K3" s="23"/>
      <c r="V3" s="21"/>
    </row>
    <row r="4" spans="1:11" s="2" customFormat="1" ht="41.25" customHeight="1">
      <c r="A4" s="11" t="s">
        <v>3</v>
      </c>
      <c r="B4" s="12" t="s">
        <v>4</v>
      </c>
      <c r="C4" s="12" t="s">
        <v>5</v>
      </c>
      <c r="D4" s="11" t="s">
        <v>32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33</v>
      </c>
      <c r="J4" s="11" t="s">
        <v>12</v>
      </c>
      <c r="K4" s="11" t="s">
        <v>13</v>
      </c>
    </row>
    <row r="5" spans="1:11" ht="24.75" customHeight="1">
      <c r="A5" s="34" t="s">
        <v>34</v>
      </c>
      <c r="B5" s="34"/>
      <c r="C5" s="34"/>
      <c r="D5" s="34"/>
      <c r="E5" s="35"/>
      <c r="F5" s="35"/>
      <c r="G5" s="35"/>
      <c r="H5" s="35"/>
      <c r="I5" s="34"/>
      <c r="J5" s="34"/>
      <c r="K5" s="34"/>
    </row>
    <row r="6" spans="1:30" ht="30" customHeight="1">
      <c r="A6" s="13">
        <v>1</v>
      </c>
      <c r="B6" s="24" t="s">
        <v>35</v>
      </c>
      <c r="C6" s="15" t="s">
        <v>36</v>
      </c>
      <c r="D6" s="25">
        <v>2963.4</v>
      </c>
      <c r="E6" s="15">
        <v>0</v>
      </c>
      <c r="F6" s="15">
        <v>2</v>
      </c>
      <c r="G6" s="15">
        <v>2</v>
      </c>
      <c r="H6" s="15">
        <v>2</v>
      </c>
      <c r="I6" s="17">
        <f aca="true" t="shared" si="0" ref="I6:I11">(E6+F6+G6+H6)/4</f>
        <v>1.5</v>
      </c>
      <c r="J6" s="17">
        <f aca="true" t="shared" si="1" ref="J6:J11">100-I6</f>
        <v>98.5</v>
      </c>
      <c r="K6" s="15">
        <v>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0" customHeight="1">
      <c r="A7" s="13">
        <v>2</v>
      </c>
      <c r="B7" s="24" t="s">
        <v>37</v>
      </c>
      <c r="C7" s="15" t="s">
        <v>38</v>
      </c>
      <c r="D7" s="25">
        <v>3190.5</v>
      </c>
      <c r="E7" s="15">
        <v>0</v>
      </c>
      <c r="F7" s="15">
        <v>2</v>
      </c>
      <c r="G7" s="15">
        <v>2</v>
      </c>
      <c r="H7" s="15">
        <v>3</v>
      </c>
      <c r="I7" s="17">
        <f t="shared" si="0"/>
        <v>1.75</v>
      </c>
      <c r="J7" s="17">
        <f t="shared" si="1"/>
        <v>98.25</v>
      </c>
      <c r="K7" s="15">
        <v>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30" customHeight="1">
      <c r="A8" s="13">
        <v>3</v>
      </c>
      <c r="B8" s="24" t="s">
        <v>39</v>
      </c>
      <c r="C8" s="15" t="s">
        <v>40</v>
      </c>
      <c r="D8" s="25">
        <v>2268</v>
      </c>
      <c r="E8" s="15">
        <v>0</v>
      </c>
      <c r="F8" s="15">
        <v>3</v>
      </c>
      <c r="G8" s="15">
        <v>3</v>
      </c>
      <c r="H8" s="15">
        <v>3</v>
      </c>
      <c r="I8" s="17">
        <f t="shared" si="0"/>
        <v>2.25</v>
      </c>
      <c r="J8" s="17">
        <f t="shared" si="1"/>
        <v>97.75</v>
      </c>
      <c r="K8" s="15">
        <v>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30" customHeight="1">
      <c r="A9" s="13">
        <v>4</v>
      </c>
      <c r="B9" s="24" t="s">
        <v>35</v>
      </c>
      <c r="C9" s="15" t="s">
        <v>41</v>
      </c>
      <c r="D9" s="25">
        <v>2963.4</v>
      </c>
      <c r="E9" s="15">
        <v>0</v>
      </c>
      <c r="F9" s="15">
        <v>3</v>
      </c>
      <c r="G9" s="15">
        <v>3</v>
      </c>
      <c r="H9" s="15">
        <v>5</v>
      </c>
      <c r="I9" s="17">
        <f t="shared" si="0"/>
        <v>2.75</v>
      </c>
      <c r="J9" s="17">
        <f t="shared" si="1"/>
        <v>97.25</v>
      </c>
      <c r="K9" s="15">
        <v>4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30" customHeight="1">
      <c r="A10" s="13">
        <v>5</v>
      </c>
      <c r="B10" s="14" t="s">
        <v>42</v>
      </c>
      <c r="C10" s="15" t="s">
        <v>43</v>
      </c>
      <c r="D10" s="25">
        <v>3190.5</v>
      </c>
      <c r="E10" s="15">
        <v>0</v>
      </c>
      <c r="F10" s="15">
        <v>3</v>
      </c>
      <c r="G10" s="15">
        <v>3</v>
      </c>
      <c r="H10" s="15">
        <v>5</v>
      </c>
      <c r="I10" s="17">
        <f t="shared" si="0"/>
        <v>2.75</v>
      </c>
      <c r="J10" s="17">
        <f t="shared" si="1"/>
        <v>97.25</v>
      </c>
      <c r="K10" s="15">
        <v>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30" customHeight="1">
      <c r="A11" s="13">
        <v>6</v>
      </c>
      <c r="B11" s="14" t="s">
        <v>44</v>
      </c>
      <c r="C11" s="15" t="s">
        <v>45</v>
      </c>
      <c r="D11" s="25">
        <v>2268</v>
      </c>
      <c r="E11" s="15">
        <v>0</v>
      </c>
      <c r="F11" s="15">
        <v>3</v>
      </c>
      <c r="G11" s="15">
        <v>3</v>
      </c>
      <c r="H11" s="15">
        <v>5</v>
      </c>
      <c r="I11" s="17">
        <f t="shared" si="0"/>
        <v>2.75</v>
      </c>
      <c r="J11" s="17">
        <f t="shared" si="1"/>
        <v>97.25</v>
      </c>
      <c r="K11" s="15">
        <v>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</sheetData>
  <sheetProtection/>
  <mergeCells count="3">
    <mergeCell ref="A2:K2"/>
    <mergeCell ref="A3:C3"/>
    <mergeCell ref="A5:K5"/>
  </mergeCells>
  <printOptions/>
  <pageMargins left="0.55" right="0.55" top="0.98" bottom="0.98" header="0.51" footer="0.51"/>
  <pageSetup horizontalDpi="600" verticalDpi="600" orientation="landscape" paperSize="9" scale="88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"/>
  <sheetViews>
    <sheetView view="pageBreakPreview" zoomScale="85" zoomScaleSheetLayoutView="85" workbookViewId="0" topLeftCell="A1">
      <selection activeCell="C7" sqref="C7"/>
    </sheetView>
  </sheetViews>
  <sheetFormatPr defaultColWidth="9.00390625" defaultRowHeight="14.25"/>
  <cols>
    <col min="1" max="1" width="6.00390625" style="4" customWidth="1"/>
    <col min="2" max="2" width="11.00390625" style="4" customWidth="1"/>
    <col min="3" max="3" width="25.25390625" style="5" customWidth="1"/>
    <col min="4" max="4" width="12.25390625" style="6" customWidth="1"/>
    <col min="5" max="5" width="13.75390625" style="4" customWidth="1"/>
    <col min="6" max="6" width="9.25390625" style="4" customWidth="1"/>
    <col min="7" max="12" width="10.625" style="4" customWidth="1"/>
    <col min="13" max="30" width="15.375" style="7" customWidth="1"/>
    <col min="31" max="31" width="15.375" style="7" hidden="1" customWidth="1"/>
    <col min="32" max="16384" width="9.00390625" style="7" customWidth="1"/>
  </cols>
  <sheetData>
    <row r="1" spans="1:12" ht="2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 customHeight="1">
      <c r="A2" s="8" t="s">
        <v>46</v>
      </c>
      <c r="B2" s="8"/>
      <c r="C2" s="9"/>
      <c r="D2" s="9"/>
      <c r="E2" s="10"/>
      <c r="F2" s="10"/>
      <c r="G2" s="10"/>
      <c r="H2" s="10"/>
      <c r="I2" s="10"/>
      <c r="J2" s="10"/>
      <c r="K2" s="10"/>
      <c r="L2" s="10"/>
    </row>
    <row r="3" spans="1:31" s="1" customFormat="1" ht="34.5" customHeight="1">
      <c r="A3" s="11" t="s">
        <v>3</v>
      </c>
      <c r="B3" s="11" t="s">
        <v>47</v>
      </c>
      <c r="C3" s="12" t="s">
        <v>4</v>
      </c>
      <c r="D3" s="12" t="s">
        <v>5</v>
      </c>
      <c r="E3" s="11" t="s">
        <v>32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33</v>
      </c>
      <c r="K3" s="11" t="s">
        <v>12</v>
      </c>
      <c r="L3" s="11" t="s">
        <v>13</v>
      </c>
      <c r="W3" s="21"/>
      <c r="AE3" s="1" t="s">
        <v>1</v>
      </c>
    </row>
    <row r="4" spans="1:12" s="2" customFormat="1" ht="45.75" customHeight="1">
      <c r="A4" s="13">
        <v>1</v>
      </c>
      <c r="B4" s="13" t="s">
        <v>48</v>
      </c>
      <c r="C4" s="14" t="s">
        <v>42</v>
      </c>
      <c r="D4" s="15" t="s">
        <v>49</v>
      </c>
      <c r="E4" s="16">
        <v>5206.6044</v>
      </c>
      <c r="F4" s="15">
        <v>0</v>
      </c>
      <c r="G4" s="15">
        <v>0</v>
      </c>
      <c r="H4" s="15">
        <v>0</v>
      </c>
      <c r="I4" s="15">
        <v>0</v>
      </c>
      <c r="J4" s="17">
        <f>(F4+G4+H4+I4)/4</f>
        <v>0</v>
      </c>
      <c r="K4" s="17">
        <f>100-J4</f>
        <v>100</v>
      </c>
      <c r="L4" s="15">
        <v>1</v>
      </c>
    </row>
    <row r="5" spans="1:12" s="3" customFormat="1" ht="46.5" customHeight="1">
      <c r="A5" s="13">
        <v>2</v>
      </c>
      <c r="B5" s="13" t="s">
        <v>50</v>
      </c>
      <c r="C5" s="14" t="s">
        <v>51</v>
      </c>
      <c r="D5" s="15" t="s">
        <v>52</v>
      </c>
      <c r="E5" s="17">
        <v>8562.42</v>
      </c>
      <c r="F5" s="15"/>
      <c r="G5" s="15"/>
      <c r="H5" s="15"/>
      <c r="I5" s="15">
        <v>1</v>
      </c>
      <c r="J5" s="17">
        <v>0.25</v>
      </c>
      <c r="K5" s="17">
        <v>99.75</v>
      </c>
      <c r="L5" s="15">
        <v>2</v>
      </c>
    </row>
    <row r="6" spans="1:31" ht="46.5" customHeight="1">
      <c r="A6" s="13">
        <v>3</v>
      </c>
      <c r="B6" s="13" t="s">
        <v>48</v>
      </c>
      <c r="C6" s="14" t="s">
        <v>53</v>
      </c>
      <c r="D6" s="15" t="s">
        <v>54</v>
      </c>
      <c r="E6" s="16">
        <v>4100.2547</v>
      </c>
      <c r="F6" s="15">
        <v>0</v>
      </c>
      <c r="G6" s="15">
        <v>0</v>
      </c>
      <c r="H6" s="15">
        <v>5</v>
      </c>
      <c r="I6" s="15">
        <v>0</v>
      </c>
      <c r="J6" s="17">
        <f>(F6+G6+H6+I6)/4</f>
        <v>1.25</v>
      </c>
      <c r="K6" s="17">
        <f>100-J6</f>
        <v>98.75</v>
      </c>
      <c r="L6" s="15">
        <v>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42.75" customHeight="1">
      <c r="A7" s="13">
        <v>4</v>
      </c>
      <c r="B7" s="13" t="s">
        <v>48</v>
      </c>
      <c r="C7" s="14" t="s">
        <v>55</v>
      </c>
      <c r="D7" s="15" t="s">
        <v>56</v>
      </c>
      <c r="E7" s="16">
        <v>427.5124</v>
      </c>
      <c r="F7" s="15">
        <v>0</v>
      </c>
      <c r="G7" s="15">
        <v>5</v>
      </c>
      <c r="H7" s="15">
        <v>5</v>
      </c>
      <c r="I7" s="15">
        <v>0</v>
      </c>
      <c r="J7" s="17">
        <v>2.5</v>
      </c>
      <c r="K7" s="17">
        <f>100-J7</f>
        <v>97.5</v>
      </c>
      <c r="L7" s="15">
        <v>4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30" customHeight="1">
      <c r="A8" s="13">
        <v>5</v>
      </c>
      <c r="B8" s="13" t="s">
        <v>50</v>
      </c>
      <c r="C8" s="14" t="s">
        <v>42</v>
      </c>
      <c r="D8" s="15" t="s">
        <v>57</v>
      </c>
      <c r="E8" s="18">
        <v>8831.65</v>
      </c>
      <c r="F8" s="15">
        <v>0</v>
      </c>
      <c r="G8" s="15">
        <v>5</v>
      </c>
      <c r="H8" s="15">
        <v>5</v>
      </c>
      <c r="I8" s="15">
        <v>0</v>
      </c>
      <c r="J8" s="17">
        <v>2.5</v>
      </c>
      <c r="K8" s="17">
        <v>97.5</v>
      </c>
      <c r="L8" s="15">
        <v>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12" ht="42" customHeight="1">
      <c r="A9" s="13">
        <v>6</v>
      </c>
      <c r="B9" s="13" t="s">
        <v>50</v>
      </c>
      <c r="C9" s="14" t="s">
        <v>58</v>
      </c>
      <c r="D9" s="15" t="s">
        <v>59</v>
      </c>
      <c r="E9" s="17">
        <v>208.539</v>
      </c>
      <c r="F9" s="15">
        <v>0</v>
      </c>
      <c r="G9" s="15">
        <v>5</v>
      </c>
      <c r="H9" s="15">
        <v>5</v>
      </c>
      <c r="I9" s="15">
        <v>3</v>
      </c>
      <c r="J9" s="17">
        <v>3.25</v>
      </c>
      <c r="K9" s="17">
        <v>96.75</v>
      </c>
      <c r="L9" s="15">
        <v>6</v>
      </c>
    </row>
    <row r="10" spans="1:12" ht="48" customHeight="1">
      <c r="A10" s="13">
        <v>7</v>
      </c>
      <c r="B10" s="13" t="s">
        <v>50</v>
      </c>
      <c r="C10" s="14" t="s">
        <v>60</v>
      </c>
      <c r="D10" s="15" t="s">
        <v>61</v>
      </c>
      <c r="E10" s="17">
        <v>375.3442</v>
      </c>
      <c r="F10" s="15">
        <v>0</v>
      </c>
      <c r="G10" s="15">
        <v>5</v>
      </c>
      <c r="H10" s="15">
        <v>5</v>
      </c>
      <c r="I10" s="15">
        <v>5</v>
      </c>
      <c r="J10" s="17">
        <v>3.75</v>
      </c>
      <c r="K10" s="17">
        <v>96.25</v>
      </c>
      <c r="L10" s="15">
        <v>7</v>
      </c>
    </row>
  </sheetData>
  <sheetProtection/>
  <mergeCells count="1">
    <mergeCell ref="A1:L1"/>
  </mergeCells>
  <printOptions/>
  <pageMargins left="0.55" right="0.55" top="0.98" bottom="0.98" header="0.51" footer="0.51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</cp:lastModifiedBy>
  <cp:lastPrinted>2021-03-25T09:14:24Z</cp:lastPrinted>
  <dcterms:created xsi:type="dcterms:W3CDTF">1996-12-17T01:32:42Z</dcterms:created>
  <dcterms:modified xsi:type="dcterms:W3CDTF">2021-03-29T08:39:13Z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KSOReadingLayout">
    <vt:bool>true</vt:bool>
  </property>
  <property fmtid="{D5CDD505-2E9C-101B-9397-08002B2CF9AE}" pid="4" name="ICV">
    <vt:lpwstr>6EF6A82CE65443C7889E552A950314BE</vt:lpwstr>
  </property>
</Properties>
</file>