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2年高速公路第四季度及年度" sheetId="5" r:id="rId1"/>
  </sheets>
  <definedNames>
    <definedName name="_xlnm._FilterDatabase" localSheetId="0" hidden="1">'2022年高速公路第四季度及年度'!$L:$L</definedName>
    <definedName name="_xlnm.Print_Area" localSheetId="0">'2022年高速公路第四季度及年度'!$A$1:$M$101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A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A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A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A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<sst xmlns="http://schemas.openxmlformats.org/spreadsheetml/2006/main" count="393" uniqueCount="188">
  <si>
    <t>四川省高速公路建设从业单位2022年第4季度及年度信用考评表</t>
  </si>
  <si>
    <t>绵阳至苍溪高速公路项目</t>
  </si>
  <si>
    <t>第4季度</t>
  </si>
  <si>
    <t>第1季度</t>
  </si>
  <si>
    <t>第2季度</t>
  </si>
  <si>
    <t>第3季度</t>
  </si>
  <si>
    <t>2022年度</t>
  </si>
  <si>
    <t>序号</t>
  </si>
  <si>
    <t>企业名称</t>
  </si>
  <si>
    <t>标段类型</t>
  </si>
  <si>
    <t>标段编号</t>
  </si>
  <si>
    <t>合同金额（万元）</t>
  </si>
  <si>
    <t>失信行为代码/扣分</t>
  </si>
  <si>
    <t>合计扣分</t>
  </si>
  <si>
    <t>综合得分</t>
  </si>
  <si>
    <t>最终得分</t>
  </si>
  <si>
    <t>一、施工类</t>
  </si>
  <si>
    <t>中铁二十三局集团有限公司</t>
  </si>
  <si>
    <t>施工</t>
  </si>
  <si>
    <t>TJ1标</t>
  </si>
  <si>
    <t xml:space="preserve">GLSG2-3-20/2分    </t>
  </si>
  <si>
    <t>TJ2标</t>
  </si>
  <si>
    <t>GLSG2-5-5/2分</t>
  </si>
  <si>
    <t>二、非施工类（监理、试验检测）</t>
  </si>
  <si>
    <t>长沙华南土木工程监理有限公司</t>
  </si>
  <si>
    <t>监理</t>
  </si>
  <si>
    <t>MCZDB2标段</t>
  </si>
  <si>
    <t>JJX101018/3分</t>
  </si>
  <si>
    <t>北京中港路通工程管理有限公司</t>
  </si>
  <si>
    <t>MCZJB1总监办</t>
  </si>
  <si>
    <t>JJX101013/5分</t>
  </si>
  <si>
    <t>广西交科工程咨询有限公司</t>
  </si>
  <si>
    <t>MCZDB3标段</t>
  </si>
  <si>
    <t>武汉桥梁建筑工程监理有限公司</t>
  </si>
  <si>
    <t>MCZDB4标段</t>
  </si>
  <si>
    <t>四川诚正工程检测技术有限公司</t>
  </si>
  <si>
    <t>试验检测</t>
  </si>
  <si>
    <t>MCSY3</t>
  </si>
  <si>
    <t>JJC201015/4分</t>
  </si>
  <si>
    <t>北京铁城检测认证有限公司</t>
  </si>
  <si>
    <t>MCSY4</t>
  </si>
  <si>
    <t>三、勘察设计</t>
  </si>
  <si>
    <t>中铁第一勘察设计院集团有限公司</t>
  </si>
  <si>
    <t>勘察设计</t>
  </si>
  <si>
    <t>SJ1标</t>
  </si>
  <si>
    <t>GLSJ2-4-6/5分</t>
  </si>
  <si>
    <t>苍溪至巴中高速公路项目</t>
  </si>
  <si>
    <t>中铁十五局集团有限公司</t>
  </si>
  <si>
    <t>总承包部SG2标</t>
  </si>
  <si>
    <t>GLSG2-3-20/1分GLSG2-5-4/2分</t>
  </si>
  <si>
    <t>无</t>
  </si>
  <si>
    <t>成都交投昆仑建设工程有限公司</t>
  </si>
  <si>
    <t>TJ3标</t>
  </si>
  <si>
    <t>四川国际工程监理有限公司</t>
  </si>
  <si>
    <t>JL1标段</t>
  </si>
  <si>
    <t>1476.0208</t>
  </si>
  <si>
    <t>JJX101018/4分</t>
  </si>
  <si>
    <t>四川省公路工程咨询监理事务所有限公司</t>
  </si>
  <si>
    <t>JL2标段</t>
  </si>
  <si>
    <t>1359.332</t>
  </si>
  <si>
    <t>四川公路工程咨询监理有限公司</t>
  </si>
  <si>
    <t>SY1标</t>
  </si>
  <si>
    <t>JJC201015/2分 JJC201016/3分</t>
  </si>
  <si>
    <t>湖南弘至工程技术有限公司</t>
  </si>
  <si>
    <t>JL5标段</t>
  </si>
  <si>
    <t>湖南致力工程科技有限公司</t>
  </si>
  <si>
    <t>SY3标</t>
  </si>
  <si>
    <t>JJC201015/2分JJC201016/3分</t>
  </si>
  <si>
    <t>中铁二院工程集团有限责任公司、中国华西工程设计建设有限公司</t>
  </si>
  <si>
    <t>贵州省交通规划勘察设计研究院股份有限公司、四川公路工程咨询监理有限公司</t>
  </si>
  <si>
    <t>SJ2标</t>
  </si>
  <si>
    <t>北京交科公路勘察设计研究院有限公司</t>
  </si>
  <si>
    <t>SJB标</t>
  </si>
  <si>
    <t>核工业西南勘察设计研究院有限公司</t>
  </si>
  <si>
    <t>SJC标</t>
  </si>
  <si>
    <t>广元至平武高速公路项目</t>
  </si>
  <si>
    <t>新疆北新路桥集团股份有限公司</t>
  </si>
  <si>
    <t>土建、路面施工企业</t>
  </si>
  <si>
    <t>总承包部</t>
  </si>
  <si>
    <t>/</t>
  </si>
  <si>
    <t>GPTJ11合同段</t>
  </si>
  <si>
    <t>GPTJ05合同段</t>
  </si>
  <si>
    <t>GPTJ07合同段</t>
  </si>
  <si>
    <t>GPTJ01合同段</t>
  </si>
  <si>
    <t>新疆生产建设兵团交通建设有限公司</t>
  </si>
  <si>
    <t>GPTJ04合同段</t>
  </si>
  <si>
    <t>重庆北新融建建设工程有限公司</t>
  </si>
  <si>
    <t>绿化、交安、房建、机电等施工企业</t>
  </si>
  <si>
    <t>GPLH02合同段</t>
  </si>
  <si>
    <t>GPTJ03合同段</t>
  </si>
  <si>
    <t>GPTJ09合同段</t>
  </si>
  <si>
    <t>GPLM合同段</t>
  </si>
  <si>
    <t>四川晴宇交通科技有限公司</t>
  </si>
  <si>
    <t>GPJD02合同段</t>
  </si>
  <si>
    <t>GLSG2-3-20/2分GLSG2-5-6/1分</t>
  </si>
  <si>
    <t>GPFJ02合同段</t>
  </si>
  <si>
    <t>新疆公路建设（集团）有限责任公司</t>
  </si>
  <si>
    <t>GPJA02合同段</t>
  </si>
  <si>
    <t>GLSG2-5-4/2分</t>
  </si>
  <si>
    <t>GPTJ06合同段</t>
  </si>
  <si>
    <t>GPTJ02合同段</t>
  </si>
  <si>
    <t>中交机电工程局有限公司</t>
  </si>
  <si>
    <t>GPJD03合同段</t>
  </si>
  <si>
    <t>GPTJ10合同段</t>
  </si>
  <si>
    <t>湖南同力交通实业有限责任公司</t>
  </si>
  <si>
    <t>GPJA01合同段</t>
  </si>
  <si>
    <t>重庆渝信路桥发展有限公司</t>
  </si>
  <si>
    <t>GPJD01合同段</t>
  </si>
  <si>
    <t>GPTJ08合同段</t>
  </si>
  <si>
    <t>新疆生产建设兵团第六建筑工程有限责任公司</t>
  </si>
  <si>
    <t>GPFJ01合同段</t>
  </si>
  <si>
    <t>GLSG2-3-16/2分</t>
  </si>
  <si>
    <t>四川省公路院工程监理有限公司</t>
  </si>
  <si>
    <t>JL3标</t>
  </si>
  <si>
    <t>JL2标</t>
  </si>
  <si>
    <t>南充市交通局公路工程试验检测中心</t>
  </si>
  <si>
    <t>JL1标监理试验室</t>
  </si>
  <si>
    <t>四川省公路规划勘察设计研究院有限公司</t>
  </si>
  <si>
    <t>JL3标监理试验室</t>
  </si>
  <si>
    <t>JL2标监理试验室</t>
  </si>
  <si>
    <t>安徽省公路工程建设监理有限责任公司</t>
  </si>
  <si>
    <t>JL1标</t>
  </si>
  <si>
    <t>北京华路捷公路工程技术咨询有限公司</t>
  </si>
  <si>
    <t>JDJL标</t>
  </si>
  <si>
    <t>B1标</t>
  </si>
  <si>
    <t>中交第一公路勘察设计研究院有限公司、                        
四川省交通勘察设计研究院有限公司</t>
  </si>
  <si>
    <t>B2标</t>
  </si>
  <si>
    <t>中国公路工程咨询集团有限公司</t>
  </si>
  <si>
    <t>C标</t>
  </si>
  <si>
    <t>京昆高速公路广元至绵阳扩容项目</t>
  </si>
  <si>
    <t>合同金额
（万元）</t>
  </si>
  <si>
    <t>中铁五局集团有限公司</t>
  </si>
  <si>
    <t>LJ3</t>
  </si>
  <si>
    <t>GLSG2-3-20/1.5分</t>
  </si>
  <si>
    <t>LJ10</t>
  </si>
  <si>
    <t>GLSG2-4-7/0.5分
GLSG2-3-20/1.5分</t>
  </si>
  <si>
    <t>四川省交通建设集团股份有限公司</t>
  </si>
  <si>
    <t>LJ9</t>
  </si>
  <si>
    <t>GLSG2-4-7/1分</t>
  </si>
  <si>
    <t>LJ1</t>
  </si>
  <si>
    <t>GLSG2-3-20/1.5分
GLSG2-5-29/1分</t>
  </si>
  <si>
    <t>LJ6</t>
  </si>
  <si>
    <t>C2</t>
  </si>
  <si>
    <t>GLSG2-3-20/2分
GLSG2-2-9/1分</t>
  </si>
  <si>
    <t>LJ5</t>
  </si>
  <si>
    <t>GLSG2-3-20/1分
GLSG2-5-29/2分</t>
  </si>
  <si>
    <t>C1</t>
  </si>
  <si>
    <t>GLSG2-3-20/2分
GLSG2-2-9/1分
GLSG2-3-2/0.5分</t>
  </si>
  <si>
    <t>LJ7-1</t>
  </si>
  <si>
    <t>GLSG2-3-20/2分
GLSG2-6-2/2分</t>
  </si>
  <si>
    <t>LJ8</t>
  </si>
  <si>
    <t>GLSG2-3-20/2分
GLSG2-5-29/2分</t>
  </si>
  <si>
    <t>LJ2</t>
  </si>
  <si>
    <t>GLSG2-3-20/1分
GLSG2-6-2/2分</t>
  </si>
  <si>
    <t>陕西路桥集团有限公司</t>
  </si>
  <si>
    <t>LJ4</t>
  </si>
  <si>
    <t>四川路桥桥梁工程有限责任公司</t>
  </si>
  <si>
    <t>LJ7-2</t>
  </si>
  <si>
    <t>浙江公路水运工程监理有限公司</t>
  </si>
  <si>
    <t>JL4</t>
  </si>
  <si>
    <t>JJX101018/2分</t>
  </si>
  <si>
    <t>北京交科工程咨询有限公司</t>
  </si>
  <si>
    <t>JL5</t>
  </si>
  <si>
    <t>四川省亚通工程咨询有限公司</t>
  </si>
  <si>
    <t>JL3</t>
  </si>
  <si>
    <t>JJX101018/2分
JJX101022/1分</t>
  </si>
  <si>
    <t>四川正信工程监理咨询有限公司</t>
  </si>
  <si>
    <t>JL1</t>
  </si>
  <si>
    <t>深圳高速工程检测有限公司</t>
  </si>
  <si>
    <t>SY3</t>
  </si>
  <si>
    <t>JJC201016/3分</t>
  </si>
  <si>
    <t>四川督信工程试验检测有限责任公司</t>
  </si>
  <si>
    <t>SY1</t>
  </si>
  <si>
    <t>JJC201015/2分</t>
  </si>
  <si>
    <t>四川精益达工程检测有限责任公司</t>
  </si>
  <si>
    <t>SY5</t>
  </si>
  <si>
    <t>四川省公路工程咨询监理事务所有限责任公司</t>
  </si>
  <si>
    <t>JL2</t>
  </si>
  <si>
    <t>四川华腾公路试验检测有限责任公司</t>
  </si>
  <si>
    <t>SY2</t>
  </si>
  <si>
    <t>四川川桥工程试验检测有限责任公司</t>
  </si>
  <si>
    <t>SY4</t>
  </si>
  <si>
    <t>中交第二公路勘察设计研究院有限公司
联合体企业：四川省交通勘察设计研究院有限公司</t>
  </si>
  <si>
    <t>A2</t>
  </si>
  <si>
    <t>A1</t>
  </si>
  <si>
    <t>GLSJ2-5-8</t>
  </si>
  <si>
    <t>B</t>
  </si>
  <si>
    <t>C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</si>
</sst>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0_ "/>
  </numFmts>
  <fonts count="3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</font>
    <font>
      <sz val="12"/>
      <color indexed="8"/>
      <name val="宋体"/>
      <charset val="134"/>
    </font>
    <font>
      <sz val="14"/>
      <name val="黑体"/>
      <charset val="134"/>
    </font>
    <font>
      <b/>
      <sz val="16"/>
      <name val="方正小标宋简体"/>
      <charset val="134"/>
    </font>
    <font>
      <b/>
      <sz val="12"/>
      <name val="宋体"/>
      <charset val="134"/>
    </font>
    <font>
      <b/>
      <sz val="10"/>
      <name val="宋体"/>
      <charset val="134"/>
      <scheme val="minor"/>
    </font>
    <font>
      <sz val="10"/>
      <name val="楷体"/>
      <charset val="134"/>
    </font>
    <font>
      <b/>
      <sz val="10"/>
      <name val="楷体"/>
      <charset val="134"/>
    </font>
    <font>
      <sz val="9"/>
      <name val="楷体"/>
      <charset val="134"/>
    </font>
    <font>
      <sz val="10"/>
      <color rgb="FFFF0000"/>
      <name val="楷体"/>
      <charset val="134"/>
    </font>
    <font>
      <sz val="10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9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27" fillId="12" borderId="10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/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176" fontId="1" fillId="0" borderId="0" xfId="0" applyNumberFormat="1" applyFont="1" applyFill="1" applyBorder="1" applyAlignment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1" xfId="49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49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8" fillId="0" borderId="1" xfId="5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8" fillId="0" borderId="1" xfId="5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76" fontId="8" fillId="0" borderId="1" xfId="50" applyNumberFormat="1" applyFont="1" applyFill="1" applyBorder="1" applyAlignment="1">
      <alignment horizontal="center" vertical="center" wrapText="1"/>
    </xf>
    <xf numFmtId="177" fontId="8" fillId="0" borderId="1" xfId="5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/>
    <xf numFmtId="176" fontId="1" fillId="0" borderId="1" xfId="0" applyNumberFormat="1" applyFont="1" applyFill="1" applyBorder="1" applyAlignment="1"/>
    <xf numFmtId="176" fontId="8" fillId="0" borderId="1" xfId="0" applyNumberFormat="1" applyFont="1" applyBorder="1" applyAlignment="1">
      <alignment horizontal="center" vertical="center" wrapText="1"/>
    </xf>
    <xf numFmtId="0" fontId="10" fillId="0" borderId="1" xfId="49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8" fillId="0" borderId="1" xfId="5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/>
    <xf numFmtId="0" fontId="12" fillId="0" borderId="1" xfId="0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6"/>
  <sheetViews>
    <sheetView tabSelected="1" workbookViewId="0">
      <selection activeCell="P6" sqref="P6"/>
    </sheetView>
  </sheetViews>
  <sheetFormatPr defaultColWidth="9.44166666666667" defaultRowHeight="18.75"/>
  <cols>
    <col min="1" max="1" width="8.44166666666667" style="1" customWidth="1"/>
    <col min="2" max="2" width="38.8166666666667" style="1" customWidth="1"/>
    <col min="3" max="4" width="14.6666666666667" style="6" customWidth="1"/>
    <col min="5" max="5" width="17.0583333333333" style="1" customWidth="1"/>
    <col min="6" max="6" width="17.7833333333333" style="7" customWidth="1"/>
    <col min="7" max="11" width="10.625" style="7" customWidth="1"/>
    <col min="12" max="12" width="10.625" style="8" customWidth="1"/>
    <col min="13" max="13" width="10.625" style="9" customWidth="1"/>
    <col min="14" max="16384" width="9.44166666666667" style="7"/>
  </cols>
  <sheetData>
    <row r="1" s="1" customFormat="1" ht="32" customHeight="1" spans="1:13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9"/>
    </row>
    <row r="2" s="2" customFormat="1" ht="40" customHeight="1" spans="1:13">
      <c r="A2" s="11" t="s">
        <v>1</v>
      </c>
      <c r="B2" s="11"/>
      <c r="C2" s="11"/>
      <c r="D2" s="11"/>
      <c r="E2" s="11"/>
      <c r="F2" s="11"/>
      <c r="G2" s="11"/>
      <c r="H2" s="12" t="s">
        <v>2</v>
      </c>
      <c r="I2" s="12" t="s">
        <v>3</v>
      </c>
      <c r="J2" s="12" t="s">
        <v>4</v>
      </c>
      <c r="K2" s="12" t="s">
        <v>5</v>
      </c>
      <c r="L2" s="30" t="s">
        <v>6</v>
      </c>
      <c r="M2" s="31"/>
    </row>
    <row r="3" s="2" customFormat="1" ht="40" customHeight="1" spans="1:13">
      <c r="A3" s="13" t="s">
        <v>7</v>
      </c>
      <c r="B3" s="13" t="s">
        <v>8</v>
      </c>
      <c r="C3" s="13" t="s">
        <v>9</v>
      </c>
      <c r="D3" s="13" t="s">
        <v>10</v>
      </c>
      <c r="E3" s="13" t="s">
        <v>11</v>
      </c>
      <c r="F3" s="13" t="s">
        <v>12</v>
      </c>
      <c r="G3" s="13" t="s">
        <v>13</v>
      </c>
      <c r="H3" s="13" t="s">
        <v>14</v>
      </c>
      <c r="I3" s="13" t="s">
        <v>14</v>
      </c>
      <c r="J3" s="13" t="s">
        <v>14</v>
      </c>
      <c r="K3" s="13" t="s">
        <v>14</v>
      </c>
      <c r="L3" s="32" t="s">
        <v>15</v>
      </c>
      <c r="M3" s="31"/>
    </row>
    <row r="4" s="3" customFormat="1" ht="30" customHeight="1" spans="1:13">
      <c r="A4" s="14" t="s">
        <v>16</v>
      </c>
      <c r="B4" s="15"/>
      <c r="C4" s="15"/>
      <c r="D4" s="15"/>
      <c r="E4" s="15"/>
      <c r="F4" s="15"/>
      <c r="G4" s="16"/>
      <c r="H4" s="17"/>
      <c r="I4" s="17"/>
      <c r="J4" s="17"/>
      <c r="K4" s="17"/>
      <c r="L4" s="33"/>
      <c r="M4" s="34"/>
    </row>
    <row r="5" s="4" customFormat="1" ht="50" customHeight="1" spans="1:13">
      <c r="A5" s="13">
        <v>1</v>
      </c>
      <c r="B5" s="13" t="s">
        <v>17</v>
      </c>
      <c r="C5" s="13" t="s">
        <v>18</v>
      </c>
      <c r="D5" s="13" t="s">
        <v>19</v>
      </c>
      <c r="E5" s="13">
        <v>509616</v>
      </c>
      <c r="F5" s="13" t="s">
        <v>20</v>
      </c>
      <c r="G5" s="13">
        <f>100-H5</f>
        <v>2</v>
      </c>
      <c r="H5" s="13">
        <v>98</v>
      </c>
      <c r="I5" s="13">
        <v>97</v>
      </c>
      <c r="J5" s="13">
        <v>98</v>
      </c>
      <c r="K5" s="13">
        <v>95</v>
      </c>
      <c r="L5" s="32">
        <f>AVERAGE(H5:K5)</f>
        <v>97</v>
      </c>
      <c r="M5" s="34"/>
    </row>
    <row r="6" s="4" customFormat="1" ht="50" customHeight="1" spans="1:13">
      <c r="A6" s="13">
        <v>2</v>
      </c>
      <c r="B6" s="13" t="s">
        <v>17</v>
      </c>
      <c r="C6" s="13" t="s">
        <v>18</v>
      </c>
      <c r="D6" s="13" t="s">
        <v>21</v>
      </c>
      <c r="E6" s="13">
        <v>371406</v>
      </c>
      <c r="F6" s="13" t="s">
        <v>22</v>
      </c>
      <c r="G6" s="13">
        <v>2</v>
      </c>
      <c r="H6" s="13">
        <v>98</v>
      </c>
      <c r="I6" s="13">
        <v>95</v>
      </c>
      <c r="J6" s="13">
        <v>96</v>
      </c>
      <c r="K6" s="13">
        <v>94</v>
      </c>
      <c r="L6" s="32">
        <f>AVERAGE(H6:K6)</f>
        <v>95.75</v>
      </c>
      <c r="M6" s="34"/>
    </row>
    <row r="7" s="3" customFormat="1" ht="30" customHeight="1" spans="1:13">
      <c r="A7" s="14" t="s">
        <v>23</v>
      </c>
      <c r="B7" s="15"/>
      <c r="C7" s="15"/>
      <c r="D7" s="15"/>
      <c r="E7" s="15"/>
      <c r="F7" s="15"/>
      <c r="G7" s="16"/>
      <c r="H7" s="14"/>
      <c r="I7" s="35"/>
      <c r="J7" s="36"/>
      <c r="K7" s="36"/>
      <c r="L7" s="32"/>
      <c r="M7" s="34"/>
    </row>
    <row r="8" ht="50" customHeight="1" spans="1:12">
      <c r="A8" s="13">
        <v>1</v>
      </c>
      <c r="B8" s="18" t="s">
        <v>24</v>
      </c>
      <c r="C8" s="18" t="s">
        <v>25</v>
      </c>
      <c r="D8" s="18" t="s">
        <v>26</v>
      </c>
      <c r="E8" s="18">
        <v>1187.2934</v>
      </c>
      <c r="F8" s="18" t="s">
        <v>27</v>
      </c>
      <c r="G8" s="13">
        <f>100-H8</f>
        <v>3</v>
      </c>
      <c r="H8" s="18">
        <v>97</v>
      </c>
      <c r="I8" s="18">
        <v>94</v>
      </c>
      <c r="J8" s="18">
        <v>97</v>
      </c>
      <c r="K8" s="18">
        <v>97</v>
      </c>
      <c r="L8" s="32">
        <f>AVERAGE(H8:K8)</f>
        <v>96.25</v>
      </c>
    </row>
    <row r="9" ht="50" customHeight="1" spans="1:12">
      <c r="A9" s="13">
        <v>2</v>
      </c>
      <c r="B9" s="18" t="s">
        <v>28</v>
      </c>
      <c r="C9" s="18" t="s">
        <v>25</v>
      </c>
      <c r="D9" s="18" t="s">
        <v>29</v>
      </c>
      <c r="E9" s="18">
        <v>2222.8059</v>
      </c>
      <c r="F9" s="18" t="s">
        <v>30</v>
      </c>
      <c r="G9" s="13">
        <f>100-H9</f>
        <v>5</v>
      </c>
      <c r="H9" s="18">
        <v>95</v>
      </c>
      <c r="I9" s="18">
        <v>95</v>
      </c>
      <c r="J9" s="18">
        <v>95</v>
      </c>
      <c r="K9" s="18">
        <v>95</v>
      </c>
      <c r="L9" s="32">
        <f>AVERAGE(H9:K9)</f>
        <v>95</v>
      </c>
    </row>
    <row r="10" ht="50" customHeight="1" spans="1:12">
      <c r="A10" s="13">
        <v>3</v>
      </c>
      <c r="B10" s="18" t="s">
        <v>31</v>
      </c>
      <c r="C10" s="18" t="s">
        <v>25</v>
      </c>
      <c r="D10" s="18" t="s">
        <v>32</v>
      </c>
      <c r="E10" s="18">
        <v>1571.9085</v>
      </c>
      <c r="F10" s="18" t="s">
        <v>30</v>
      </c>
      <c r="G10" s="13">
        <f t="shared" ref="G8:G13" si="0">100-H10</f>
        <v>5</v>
      </c>
      <c r="H10" s="18">
        <v>95</v>
      </c>
      <c r="I10" s="18">
        <v>95</v>
      </c>
      <c r="J10" s="18">
        <v>95</v>
      </c>
      <c r="K10" s="18">
        <v>95</v>
      </c>
      <c r="L10" s="32">
        <f t="shared" ref="L8:L13" si="1">AVERAGE(H10:K10)</f>
        <v>95</v>
      </c>
    </row>
    <row r="11" ht="50" customHeight="1" spans="1:12">
      <c r="A11" s="13">
        <v>4</v>
      </c>
      <c r="B11" s="18" t="s">
        <v>33</v>
      </c>
      <c r="C11" s="18" t="s">
        <v>25</v>
      </c>
      <c r="D11" s="18" t="s">
        <v>34</v>
      </c>
      <c r="E11" s="18">
        <v>1140</v>
      </c>
      <c r="F11" s="18" t="s">
        <v>30</v>
      </c>
      <c r="G11" s="13">
        <f t="shared" si="0"/>
        <v>5</v>
      </c>
      <c r="H11" s="18">
        <v>95</v>
      </c>
      <c r="I11" s="18">
        <v>95</v>
      </c>
      <c r="J11" s="18">
        <v>95</v>
      </c>
      <c r="K11" s="18">
        <v>95</v>
      </c>
      <c r="L11" s="32">
        <f t="shared" si="1"/>
        <v>95</v>
      </c>
    </row>
    <row r="12" ht="50" customHeight="1" spans="1:12">
      <c r="A12" s="13">
        <v>5</v>
      </c>
      <c r="B12" s="18" t="s">
        <v>35</v>
      </c>
      <c r="C12" s="18" t="s">
        <v>36</v>
      </c>
      <c r="D12" s="18" t="s">
        <v>37</v>
      </c>
      <c r="E12" s="18">
        <v>1092.764</v>
      </c>
      <c r="F12" s="18" t="s">
        <v>38</v>
      </c>
      <c r="G12" s="13">
        <f t="shared" si="0"/>
        <v>4</v>
      </c>
      <c r="H12" s="18">
        <v>96</v>
      </c>
      <c r="I12" s="18">
        <v>92</v>
      </c>
      <c r="J12" s="18">
        <v>95</v>
      </c>
      <c r="K12" s="18">
        <v>95</v>
      </c>
      <c r="L12" s="32">
        <f t="shared" si="1"/>
        <v>94.5</v>
      </c>
    </row>
    <row r="13" ht="50" customHeight="1" spans="1:12">
      <c r="A13" s="13">
        <v>6</v>
      </c>
      <c r="B13" s="18" t="s">
        <v>39</v>
      </c>
      <c r="C13" s="18" t="s">
        <v>36</v>
      </c>
      <c r="D13" s="18" t="s">
        <v>40</v>
      </c>
      <c r="E13" s="18">
        <v>792.9456</v>
      </c>
      <c r="F13" s="18" t="s">
        <v>38</v>
      </c>
      <c r="G13" s="13">
        <f t="shared" si="0"/>
        <v>4</v>
      </c>
      <c r="H13" s="18">
        <v>96</v>
      </c>
      <c r="I13" s="18">
        <v>91</v>
      </c>
      <c r="J13" s="18">
        <v>94</v>
      </c>
      <c r="K13" s="18">
        <v>94</v>
      </c>
      <c r="L13" s="32">
        <f t="shared" si="1"/>
        <v>93.75</v>
      </c>
    </row>
    <row r="14" ht="30" customHeight="1" spans="1:12">
      <c r="A14" s="14" t="s">
        <v>41</v>
      </c>
      <c r="B14" s="15"/>
      <c r="C14" s="15"/>
      <c r="D14" s="15"/>
      <c r="E14" s="15"/>
      <c r="F14" s="15"/>
      <c r="G14" s="16"/>
      <c r="H14" s="14"/>
      <c r="I14" s="35"/>
      <c r="J14" s="35"/>
      <c r="K14" s="37"/>
      <c r="L14" s="32"/>
    </row>
    <row r="15" ht="50" customHeight="1" spans="1:12">
      <c r="A15" s="13">
        <v>1</v>
      </c>
      <c r="B15" s="18" t="s">
        <v>42</v>
      </c>
      <c r="C15" s="18" t="s">
        <v>43</v>
      </c>
      <c r="D15" s="18" t="s">
        <v>44</v>
      </c>
      <c r="E15" s="18">
        <v>11701.34</v>
      </c>
      <c r="F15" s="18" t="s">
        <v>45</v>
      </c>
      <c r="G15" s="13">
        <v>5</v>
      </c>
      <c r="H15" s="18">
        <v>95</v>
      </c>
      <c r="I15" s="18">
        <v>95</v>
      </c>
      <c r="J15" s="18">
        <v>95</v>
      </c>
      <c r="K15" s="18">
        <v>95</v>
      </c>
      <c r="L15" s="32">
        <f>AVERAGE(H15:K15)</f>
        <v>95</v>
      </c>
    </row>
    <row r="16" ht="40" customHeight="1" spans="1:12">
      <c r="A16" s="11" t="s">
        <v>46</v>
      </c>
      <c r="B16" s="11"/>
      <c r="C16" s="11"/>
      <c r="D16" s="11"/>
      <c r="E16" s="11"/>
      <c r="F16" s="11"/>
      <c r="G16" s="11"/>
      <c r="H16" s="12" t="s">
        <v>2</v>
      </c>
      <c r="I16" s="12" t="s">
        <v>3</v>
      </c>
      <c r="J16" s="12" t="s">
        <v>4</v>
      </c>
      <c r="K16" s="12" t="s">
        <v>5</v>
      </c>
      <c r="L16" s="30" t="s">
        <v>6</v>
      </c>
    </row>
    <row r="17" ht="40" customHeight="1" spans="1:12">
      <c r="A17" s="13" t="s">
        <v>7</v>
      </c>
      <c r="B17" s="13" t="s">
        <v>8</v>
      </c>
      <c r="C17" s="13" t="s">
        <v>9</v>
      </c>
      <c r="D17" s="13" t="s">
        <v>10</v>
      </c>
      <c r="E17" s="13" t="s">
        <v>11</v>
      </c>
      <c r="F17" s="13" t="s">
        <v>12</v>
      </c>
      <c r="G17" s="13" t="s">
        <v>13</v>
      </c>
      <c r="H17" s="13" t="s">
        <v>14</v>
      </c>
      <c r="I17" s="13" t="s">
        <v>14</v>
      </c>
      <c r="J17" s="13" t="s">
        <v>14</v>
      </c>
      <c r="K17" s="13" t="s">
        <v>14</v>
      </c>
      <c r="L17" s="32" t="s">
        <v>15</v>
      </c>
    </row>
    <row r="18" ht="30" customHeight="1" spans="1:12">
      <c r="A18" s="14" t="s">
        <v>16</v>
      </c>
      <c r="B18" s="15"/>
      <c r="C18" s="15"/>
      <c r="D18" s="15"/>
      <c r="E18" s="15"/>
      <c r="F18" s="15"/>
      <c r="G18" s="16"/>
      <c r="H18" s="14"/>
      <c r="I18" s="37"/>
      <c r="J18" s="37"/>
      <c r="K18" s="37"/>
      <c r="L18" s="38"/>
    </row>
    <row r="19" customFormat="1" ht="50" customHeight="1" spans="1:13">
      <c r="A19" s="19">
        <v>1</v>
      </c>
      <c r="B19" s="18" t="s">
        <v>47</v>
      </c>
      <c r="C19" s="18" t="s">
        <v>18</v>
      </c>
      <c r="D19" s="18" t="s">
        <v>48</v>
      </c>
      <c r="E19" s="20"/>
      <c r="F19" s="21" t="s">
        <v>49</v>
      </c>
      <c r="G19" s="18">
        <v>3</v>
      </c>
      <c r="H19" s="18">
        <v>97</v>
      </c>
      <c r="I19" s="37"/>
      <c r="J19" s="37"/>
      <c r="K19" s="37"/>
      <c r="L19" s="39">
        <v>97</v>
      </c>
      <c r="M19" s="9"/>
    </row>
    <row r="20" s="5" customFormat="1" ht="50" customHeight="1" spans="1:13">
      <c r="A20" s="19">
        <v>2</v>
      </c>
      <c r="B20" s="18" t="s">
        <v>17</v>
      </c>
      <c r="C20" s="18" t="s">
        <v>18</v>
      </c>
      <c r="D20" s="18" t="s">
        <v>19</v>
      </c>
      <c r="E20" s="18"/>
      <c r="F20" s="13" t="s">
        <v>50</v>
      </c>
      <c r="G20" s="18">
        <v>0</v>
      </c>
      <c r="H20" s="18">
        <v>100</v>
      </c>
      <c r="I20" s="18">
        <v>95</v>
      </c>
      <c r="J20" s="13">
        <v>96</v>
      </c>
      <c r="K20" s="18">
        <v>94</v>
      </c>
      <c r="L20" s="39">
        <f>AVERAGE(H20:K20)</f>
        <v>96.25</v>
      </c>
      <c r="M20" s="9"/>
    </row>
    <row r="21" s="5" customFormat="1" ht="53" customHeight="1" spans="1:13">
      <c r="A21" s="19">
        <v>3</v>
      </c>
      <c r="B21" s="21" t="s">
        <v>51</v>
      </c>
      <c r="C21" s="18" t="s">
        <v>18</v>
      </c>
      <c r="D21" s="18" t="s">
        <v>21</v>
      </c>
      <c r="E21" s="22">
        <v>184507.6367</v>
      </c>
      <c r="F21" s="13" t="s">
        <v>50</v>
      </c>
      <c r="G21" s="18">
        <v>0</v>
      </c>
      <c r="H21" s="18">
        <v>100</v>
      </c>
      <c r="I21" s="18">
        <v>96</v>
      </c>
      <c r="J21" s="13">
        <v>95</v>
      </c>
      <c r="K21" s="18">
        <v>93</v>
      </c>
      <c r="L21" s="39">
        <f>AVERAGE(H21:K21)</f>
        <v>96</v>
      </c>
      <c r="M21" s="9"/>
    </row>
    <row r="22" ht="50" customHeight="1" spans="1:12">
      <c r="A22" s="19">
        <v>4</v>
      </c>
      <c r="B22" s="21" t="s">
        <v>51</v>
      </c>
      <c r="C22" s="18" t="s">
        <v>18</v>
      </c>
      <c r="D22" s="18" t="s">
        <v>52</v>
      </c>
      <c r="E22" s="22">
        <v>208178.9801</v>
      </c>
      <c r="F22" s="13" t="s">
        <v>50</v>
      </c>
      <c r="G22" s="18">
        <v>0</v>
      </c>
      <c r="H22" s="18">
        <v>100</v>
      </c>
      <c r="I22" s="18">
        <v>94</v>
      </c>
      <c r="J22" s="18">
        <v>95</v>
      </c>
      <c r="K22" s="18">
        <v>95</v>
      </c>
      <c r="L22" s="39">
        <f>AVERAGE(H22:K22)</f>
        <v>96</v>
      </c>
    </row>
    <row r="23" ht="30" customHeight="1" spans="1:12">
      <c r="A23" s="14" t="s">
        <v>23</v>
      </c>
      <c r="B23" s="15"/>
      <c r="C23" s="15"/>
      <c r="D23" s="15"/>
      <c r="E23" s="15"/>
      <c r="F23" s="15"/>
      <c r="G23" s="16"/>
      <c r="H23" s="14"/>
      <c r="I23" s="40"/>
      <c r="J23" s="40"/>
      <c r="K23" s="37"/>
      <c r="L23" s="39"/>
    </row>
    <row r="24" ht="50" customHeight="1" spans="1:12">
      <c r="A24" s="19">
        <v>1</v>
      </c>
      <c r="B24" s="23" t="s">
        <v>53</v>
      </c>
      <c r="C24" s="23" t="s">
        <v>25</v>
      </c>
      <c r="D24" s="23" t="s">
        <v>54</v>
      </c>
      <c r="E24" s="21" t="s">
        <v>55</v>
      </c>
      <c r="F24" s="24" t="s">
        <v>56</v>
      </c>
      <c r="G24" s="18">
        <v>4</v>
      </c>
      <c r="H24" s="18">
        <v>96</v>
      </c>
      <c r="I24" s="13">
        <v>97</v>
      </c>
      <c r="J24" s="13">
        <v>97</v>
      </c>
      <c r="K24" s="18">
        <v>97</v>
      </c>
      <c r="L24" s="39">
        <f>AVERAGE(H24:K24)</f>
        <v>96.75</v>
      </c>
    </row>
    <row r="25" ht="50" customHeight="1" spans="1:12">
      <c r="A25" s="19">
        <v>2</v>
      </c>
      <c r="B25" s="23" t="s">
        <v>57</v>
      </c>
      <c r="C25" s="23" t="s">
        <v>25</v>
      </c>
      <c r="D25" s="23" t="s">
        <v>58</v>
      </c>
      <c r="E25" s="21" t="s">
        <v>59</v>
      </c>
      <c r="F25" s="18" t="s">
        <v>30</v>
      </c>
      <c r="G25" s="18">
        <v>5</v>
      </c>
      <c r="H25" s="18">
        <v>95</v>
      </c>
      <c r="I25" s="13">
        <v>96</v>
      </c>
      <c r="J25" s="13">
        <v>96</v>
      </c>
      <c r="K25" s="18">
        <v>96</v>
      </c>
      <c r="L25" s="39">
        <f>AVERAGE(H25:K25)</f>
        <v>95.75</v>
      </c>
    </row>
    <row r="26" ht="50" customHeight="1" spans="1:12">
      <c r="A26" s="19">
        <v>3</v>
      </c>
      <c r="B26" s="21" t="s">
        <v>60</v>
      </c>
      <c r="C26" s="25" t="s">
        <v>36</v>
      </c>
      <c r="D26" s="25" t="s">
        <v>61</v>
      </c>
      <c r="E26" s="26">
        <v>1214.7789</v>
      </c>
      <c r="F26" s="18" t="s">
        <v>62</v>
      </c>
      <c r="G26" s="24">
        <v>5</v>
      </c>
      <c r="H26" s="18">
        <v>95</v>
      </c>
      <c r="I26" s="13">
        <v>97</v>
      </c>
      <c r="J26" s="13">
        <v>97</v>
      </c>
      <c r="K26" s="18">
        <v>92</v>
      </c>
      <c r="L26" s="39">
        <f>AVERAGE(H26:K26)</f>
        <v>95.25</v>
      </c>
    </row>
    <row r="27" ht="50" customHeight="1" spans="1:14">
      <c r="A27" s="19">
        <v>4</v>
      </c>
      <c r="B27" s="18" t="s">
        <v>63</v>
      </c>
      <c r="C27" s="18" t="s">
        <v>25</v>
      </c>
      <c r="D27" s="18" t="s">
        <v>64</v>
      </c>
      <c r="E27" s="27">
        <v>1099.773</v>
      </c>
      <c r="F27" s="18" t="s">
        <v>30</v>
      </c>
      <c r="G27" s="18">
        <v>5</v>
      </c>
      <c r="H27" s="18">
        <v>95</v>
      </c>
      <c r="I27" s="18">
        <v>95</v>
      </c>
      <c r="J27" s="18">
        <v>95</v>
      </c>
      <c r="K27" s="18">
        <v>95</v>
      </c>
      <c r="L27" s="39">
        <f>AVERAGE(H27:K27)</f>
        <v>95</v>
      </c>
      <c r="N27" s="41"/>
    </row>
    <row r="28" ht="50" customHeight="1" spans="1:12">
      <c r="A28" s="19">
        <v>5</v>
      </c>
      <c r="B28" s="21" t="s">
        <v>65</v>
      </c>
      <c r="C28" s="25" t="s">
        <v>36</v>
      </c>
      <c r="D28" s="25" t="s">
        <v>66</v>
      </c>
      <c r="E28" s="26">
        <v>529.7798</v>
      </c>
      <c r="F28" s="18" t="s">
        <v>67</v>
      </c>
      <c r="G28" s="24">
        <v>5</v>
      </c>
      <c r="H28" s="18">
        <v>95</v>
      </c>
      <c r="I28" s="13">
        <v>95</v>
      </c>
      <c r="J28" s="13">
        <v>95</v>
      </c>
      <c r="K28" s="18">
        <v>95</v>
      </c>
      <c r="L28" s="39">
        <f>AVERAGE(H28:K28)</f>
        <v>95</v>
      </c>
    </row>
    <row r="29" ht="30" customHeight="1" spans="1:12">
      <c r="A29" s="14" t="s">
        <v>41</v>
      </c>
      <c r="B29" s="15"/>
      <c r="C29" s="15"/>
      <c r="D29" s="15"/>
      <c r="E29" s="15"/>
      <c r="F29" s="15"/>
      <c r="G29" s="16"/>
      <c r="H29" s="14"/>
      <c r="I29" s="40"/>
      <c r="J29" s="42"/>
      <c r="K29" s="37"/>
      <c r="L29" s="39"/>
    </row>
    <row r="30" ht="50" customHeight="1" spans="1:12">
      <c r="A30" s="19">
        <v>1</v>
      </c>
      <c r="B30" s="21" t="s">
        <v>68</v>
      </c>
      <c r="C30" s="18" t="s">
        <v>43</v>
      </c>
      <c r="D30" s="13" t="s">
        <v>44</v>
      </c>
      <c r="E30" s="13">
        <v>8562.42</v>
      </c>
      <c r="F30" s="24" t="s">
        <v>45</v>
      </c>
      <c r="G30" s="24">
        <v>5</v>
      </c>
      <c r="H30" s="19">
        <v>95</v>
      </c>
      <c r="I30" s="19">
        <v>95</v>
      </c>
      <c r="J30" s="19">
        <v>95</v>
      </c>
      <c r="K30" s="19">
        <v>95</v>
      </c>
      <c r="L30" s="39">
        <f>AVERAGE(H30:K30)</f>
        <v>95</v>
      </c>
    </row>
    <row r="31" ht="50" customHeight="1" spans="1:12">
      <c r="A31" s="19">
        <v>2</v>
      </c>
      <c r="B31" s="21" t="s">
        <v>69</v>
      </c>
      <c r="C31" s="18" t="s">
        <v>43</v>
      </c>
      <c r="D31" s="13" t="s">
        <v>70</v>
      </c>
      <c r="E31" s="13">
        <v>1270.3611</v>
      </c>
      <c r="F31" s="24" t="s">
        <v>45</v>
      </c>
      <c r="G31" s="24">
        <v>5</v>
      </c>
      <c r="H31" s="19">
        <v>95</v>
      </c>
      <c r="I31" s="19">
        <v>95</v>
      </c>
      <c r="J31" s="19">
        <v>95</v>
      </c>
      <c r="K31" s="19">
        <v>95</v>
      </c>
      <c r="L31" s="39">
        <f>AVERAGE(H31:K31)</f>
        <v>95</v>
      </c>
    </row>
    <row r="32" s="5" customFormat="1" ht="50" customHeight="1" spans="1:13">
      <c r="A32" s="19">
        <v>3</v>
      </c>
      <c r="B32" s="21" t="s">
        <v>71</v>
      </c>
      <c r="C32" s="18" t="s">
        <v>43</v>
      </c>
      <c r="D32" s="13" t="s">
        <v>72</v>
      </c>
      <c r="E32" s="13">
        <v>375.3442</v>
      </c>
      <c r="F32" s="24" t="s">
        <v>45</v>
      </c>
      <c r="G32" s="24">
        <v>5</v>
      </c>
      <c r="H32" s="19">
        <v>95</v>
      </c>
      <c r="I32" s="19">
        <v>95</v>
      </c>
      <c r="J32" s="19">
        <v>95</v>
      </c>
      <c r="K32" s="19">
        <v>95</v>
      </c>
      <c r="L32" s="39">
        <f>AVERAGE(H32:K32)</f>
        <v>95</v>
      </c>
      <c r="M32" s="9"/>
    </row>
    <row r="33" ht="50" customHeight="1" spans="1:12">
      <c r="A33" s="19">
        <v>4</v>
      </c>
      <c r="B33" s="21" t="s">
        <v>73</v>
      </c>
      <c r="C33" s="18" t="s">
        <v>43</v>
      </c>
      <c r="D33" s="13" t="s">
        <v>74</v>
      </c>
      <c r="E33" s="13">
        <v>208.539</v>
      </c>
      <c r="F33" s="24" t="s">
        <v>45</v>
      </c>
      <c r="G33" s="24">
        <v>5</v>
      </c>
      <c r="H33" s="19">
        <v>95</v>
      </c>
      <c r="I33" s="19">
        <v>95</v>
      </c>
      <c r="J33" s="19">
        <v>95</v>
      </c>
      <c r="K33" s="19">
        <v>95</v>
      </c>
      <c r="L33" s="39">
        <f>AVERAGE(H33:K33)</f>
        <v>95</v>
      </c>
    </row>
    <row r="34" ht="40" customHeight="1" spans="1:12">
      <c r="A34" s="11" t="s">
        <v>75</v>
      </c>
      <c r="B34" s="11"/>
      <c r="C34" s="11"/>
      <c r="D34" s="11"/>
      <c r="E34" s="11"/>
      <c r="F34" s="11"/>
      <c r="G34" s="11"/>
      <c r="H34" s="12" t="s">
        <v>2</v>
      </c>
      <c r="I34" s="12" t="s">
        <v>3</v>
      </c>
      <c r="J34" s="12" t="s">
        <v>4</v>
      </c>
      <c r="K34" s="12" t="s">
        <v>5</v>
      </c>
      <c r="L34" s="30" t="s">
        <v>6</v>
      </c>
    </row>
    <row r="35" ht="40" customHeight="1" spans="1:12">
      <c r="A35" s="13" t="s">
        <v>7</v>
      </c>
      <c r="B35" s="13" t="s">
        <v>8</v>
      </c>
      <c r="C35" s="13" t="s">
        <v>9</v>
      </c>
      <c r="D35" s="13" t="s">
        <v>10</v>
      </c>
      <c r="E35" s="13" t="s">
        <v>11</v>
      </c>
      <c r="F35" s="13" t="s">
        <v>12</v>
      </c>
      <c r="G35" s="13" t="s">
        <v>13</v>
      </c>
      <c r="H35" s="13" t="s">
        <v>14</v>
      </c>
      <c r="I35" s="13" t="s">
        <v>14</v>
      </c>
      <c r="J35" s="13" t="s">
        <v>14</v>
      </c>
      <c r="K35" s="13" t="s">
        <v>14</v>
      </c>
      <c r="L35" s="32" t="s">
        <v>15</v>
      </c>
    </row>
    <row r="36" ht="30" customHeight="1" spans="1:12">
      <c r="A36" s="14" t="s">
        <v>16</v>
      </c>
      <c r="B36" s="15"/>
      <c r="C36" s="15"/>
      <c r="D36" s="15"/>
      <c r="E36" s="15"/>
      <c r="F36" s="15"/>
      <c r="G36" s="16"/>
      <c r="H36" s="14"/>
      <c r="I36" s="37"/>
      <c r="J36" s="37"/>
      <c r="K36" s="37"/>
      <c r="L36" s="38"/>
    </row>
    <row r="37" s="5" customFormat="1" ht="50" customHeight="1" spans="1:13">
      <c r="A37" s="19">
        <v>1</v>
      </c>
      <c r="B37" s="21" t="s">
        <v>76</v>
      </c>
      <c r="C37" s="21" t="s">
        <v>77</v>
      </c>
      <c r="D37" s="21" t="s">
        <v>78</v>
      </c>
      <c r="E37" s="21">
        <v>1106776</v>
      </c>
      <c r="F37" s="23" t="s">
        <v>79</v>
      </c>
      <c r="G37" s="23">
        <v>0</v>
      </c>
      <c r="H37" s="13">
        <v>100</v>
      </c>
      <c r="I37" s="13">
        <v>98</v>
      </c>
      <c r="J37" s="13">
        <v>98</v>
      </c>
      <c r="K37" s="13">
        <v>100</v>
      </c>
      <c r="L37" s="32">
        <f t="shared" ref="L37:L57" si="2">AVERAGE(H37:K37)</f>
        <v>99</v>
      </c>
      <c r="M37" s="9"/>
    </row>
    <row r="38" ht="50" customHeight="1" spans="1:12">
      <c r="A38" s="19">
        <v>2</v>
      </c>
      <c r="B38" s="28" t="s">
        <v>76</v>
      </c>
      <c r="C38" s="21" t="s">
        <v>77</v>
      </c>
      <c r="D38" s="21" t="s">
        <v>80</v>
      </c>
      <c r="E38" s="22">
        <v>53187.5333</v>
      </c>
      <c r="F38" s="23" t="s">
        <v>79</v>
      </c>
      <c r="G38" s="23">
        <v>0</v>
      </c>
      <c r="H38" s="13">
        <v>100</v>
      </c>
      <c r="I38" s="13">
        <v>98</v>
      </c>
      <c r="J38" s="13">
        <v>98</v>
      </c>
      <c r="K38" s="13">
        <v>100</v>
      </c>
      <c r="L38" s="32">
        <f t="shared" si="2"/>
        <v>99</v>
      </c>
    </row>
    <row r="39" ht="50" customHeight="1" spans="1:12">
      <c r="A39" s="19">
        <v>3</v>
      </c>
      <c r="B39" s="28" t="s">
        <v>76</v>
      </c>
      <c r="C39" s="21" t="s">
        <v>77</v>
      </c>
      <c r="D39" s="21" t="s">
        <v>81</v>
      </c>
      <c r="E39" s="28">
        <v>68910.005</v>
      </c>
      <c r="F39" s="23"/>
      <c r="G39" s="23"/>
      <c r="H39" s="13"/>
      <c r="I39" s="13">
        <v>98</v>
      </c>
      <c r="J39" s="13">
        <v>98</v>
      </c>
      <c r="K39" s="13">
        <v>100</v>
      </c>
      <c r="L39" s="32">
        <f t="shared" si="2"/>
        <v>98.6666666666667</v>
      </c>
    </row>
    <row r="40" ht="50" customHeight="1" spans="1:12">
      <c r="A40" s="19">
        <v>4</v>
      </c>
      <c r="B40" s="28" t="s">
        <v>76</v>
      </c>
      <c r="C40" s="21" t="s">
        <v>77</v>
      </c>
      <c r="D40" s="21" t="s">
        <v>82</v>
      </c>
      <c r="E40" s="28">
        <v>65527.5893</v>
      </c>
      <c r="F40" s="23"/>
      <c r="G40" s="23"/>
      <c r="H40" s="13"/>
      <c r="I40" s="13">
        <v>98</v>
      </c>
      <c r="J40" s="13">
        <v>98</v>
      </c>
      <c r="K40" s="13">
        <v>100</v>
      </c>
      <c r="L40" s="32">
        <f t="shared" si="2"/>
        <v>98.6666666666667</v>
      </c>
    </row>
    <row r="41" ht="50" customHeight="1" spans="1:12">
      <c r="A41" s="19">
        <v>5</v>
      </c>
      <c r="B41" s="28" t="s">
        <v>76</v>
      </c>
      <c r="C41" s="21" t="s">
        <v>77</v>
      </c>
      <c r="D41" s="21" t="s">
        <v>83</v>
      </c>
      <c r="E41" s="28">
        <v>49230.4895</v>
      </c>
      <c r="F41" s="23"/>
      <c r="G41" s="23"/>
      <c r="H41" s="13"/>
      <c r="I41" s="13">
        <v>98</v>
      </c>
      <c r="J41" s="13">
        <v>98</v>
      </c>
      <c r="K41" s="13">
        <v>100</v>
      </c>
      <c r="L41" s="32">
        <f t="shared" si="2"/>
        <v>98.6666666666667</v>
      </c>
    </row>
    <row r="42" ht="50" customHeight="1" spans="1:12">
      <c r="A42" s="19">
        <v>6</v>
      </c>
      <c r="B42" s="28" t="s">
        <v>84</v>
      </c>
      <c r="C42" s="21" t="s">
        <v>77</v>
      </c>
      <c r="D42" s="21" t="s">
        <v>85</v>
      </c>
      <c r="E42" s="28">
        <v>48824.3003</v>
      </c>
      <c r="F42" s="23"/>
      <c r="G42" s="23"/>
      <c r="H42" s="13"/>
      <c r="I42" s="13">
        <v>98</v>
      </c>
      <c r="J42" s="13">
        <v>98</v>
      </c>
      <c r="K42" s="13">
        <v>100</v>
      </c>
      <c r="L42" s="32">
        <f t="shared" si="2"/>
        <v>98.6666666666667</v>
      </c>
    </row>
    <row r="43" ht="50" customHeight="1" spans="1:12">
      <c r="A43" s="19">
        <v>7</v>
      </c>
      <c r="B43" s="13" t="s">
        <v>86</v>
      </c>
      <c r="C43" s="29" t="s">
        <v>87</v>
      </c>
      <c r="D43" s="29" t="s">
        <v>88</v>
      </c>
      <c r="E43" s="29">
        <v>4087.9635</v>
      </c>
      <c r="F43" s="23" t="s">
        <v>79</v>
      </c>
      <c r="G43" s="23">
        <v>0</v>
      </c>
      <c r="H43" s="19">
        <v>100</v>
      </c>
      <c r="I43" s="21">
        <v>98</v>
      </c>
      <c r="J43" s="21">
        <v>98</v>
      </c>
      <c r="K43" s="21">
        <v>98</v>
      </c>
      <c r="L43" s="32">
        <f t="shared" si="2"/>
        <v>98.5</v>
      </c>
    </row>
    <row r="44" ht="50" customHeight="1" spans="1:12">
      <c r="A44" s="19">
        <v>8</v>
      </c>
      <c r="B44" s="28" t="s">
        <v>76</v>
      </c>
      <c r="C44" s="21" t="s">
        <v>77</v>
      </c>
      <c r="D44" s="21" t="s">
        <v>89</v>
      </c>
      <c r="E44" s="28">
        <v>57519.629</v>
      </c>
      <c r="F44" s="23"/>
      <c r="G44" s="23"/>
      <c r="H44" s="13"/>
      <c r="I44" s="13">
        <v>96</v>
      </c>
      <c r="J44" s="13">
        <v>98</v>
      </c>
      <c r="K44" s="13">
        <v>100</v>
      </c>
      <c r="L44" s="32">
        <f t="shared" si="2"/>
        <v>98</v>
      </c>
    </row>
    <row r="45" ht="50" customHeight="1" spans="1:12">
      <c r="A45" s="19">
        <v>9</v>
      </c>
      <c r="B45" s="28" t="s">
        <v>84</v>
      </c>
      <c r="C45" s="21" t="s">
        <v>77</v>
      </c>
      <c r="D45" s="21" t="s">
        <v>90</v>
      </c>
      <c r="E45" s="28">
        <v>54412.6557</v>
      </c>
      <c r="F45" s="23"/>
      <c r="G45" s="23"/>
      <c r="H45" s="13"/>
      <c r="I45" s="13">
        <v>98</v>
      </c>
      <c r="J45" s="13">
        <v>96</v>
      </c>
      <c r="K45" s="13">
        <v>100</v>
      </c>
      <c r="L45" s="32">
        <f t="shared" si="2"/>
        <v>98</v>
      </c>
    </row>
    <row r="46" ht="50" customHeight="1" spans="1:12">
      <c r="A46" s="19">
        <v>10</v>
      </c>
      <c r="B46" s="28" t="s">
        <v>76</v>
      </c>
      <c r="C46" s="21" t="s">
        <v>77</v>
      </c>
      <c r="D46" s="21" t="s">
        <v>91</v>
      </c>
      <c r="E46" s="22">
        <v>49270.1866</v>
      </c>
      <c r="F46" s="23" t="s">
        <v>79</v>
      </c>
      <c r="G46" s="23">
        <v>0</v>
      </c>
      <c r="H46" s="13">
        <v>100</v>
      </c>
      <c r="I46" s="13">
        <v>96</v>
      </c>
      <c r="J46" s="13">
        <v>96</v>
      </c>
      <c r="K46" s="13">
        <v>100</v>
      </c>
      <c r="L46" s="32">
        <f t="shared" si="2"/>
        <v>98</v>
      </c>
    </row>
    <row r="47" ht="50" customHeight="1" spans="1:12">
      <c r="A47" s="19">
        <v>11</v>
      </c>
      <c r="B47" s="13" t="s">
        <v>92</v>
      </c>
      <c r="C47" s="29" t="s">
        <v>87</v>
      </c>
      <c r="D47" s="29" t="s">
        <v>93</v>
      </c>
      <c r="E47" s="29">
        <v>12736.2988</v>
      </c>
      <c r="F47" s="21" t="s">
        <v>94</v>
      </c>
      <c r="G47" s="21">
        <v>3</v>
      </c>
      <c r="H47" s="21">
        <v>97</v>
      </c>
      <c r="I47" s="13">
        <v>98</v>
      </c>
      <c r="J47" s="13">
        <v>98</v>
      </c>
      <c r="K47" s="21">
        <v>98</v>
      </c>
      <c r="L47" s="32">
        <f t="shared" si="2"/>
        <v>97.75</v>
      </c>
    </row>
    <row r="48" ht="50" customHeight="1" spans="1:12">
      <c r="A48" s="19">
        <v>12</v>
      </c>
      <c r="B48" s="13" t="s">
        <v>86</v>
      </c>
      <c r="C48" s="29" t="s">
        <v>87</v>
      </c>
      <c r="D48" s="29" t="s">
        <v>95</v>
      </c>
      <c r="E48" s="29">
        <v>7131.085</v>
      </c>
      <c r="F48" s="23" t="s">
        <v>79</v>
      </c>
      <c r="G48" s="23">
        <v>0</v>
      </c>
      <c r="H48" s="19">
        <v>100</v>
      </c>
      <c r="I48" s="21">
        <v>98</v>
      </c>
      <c r="J48" s="21">
        <v>98</v>
      </c>
      <c r="K48" s="21">
        <v>95</v>
      </c>
      <c r="L48" s="32">
        <f t="shared" si="2"/>
        <v>97.75</v>
      </c>
    </row>
    <row r="49" ht="50" customHeight="1" spans="1:12">
      <c r="A49" s="19">
        <v>13</v>
      </c>
      <c r="B49" s="13" t="s">
        <v>96</v>
      </c>
      <c r="C49" s="29" t="s">
        <v>87</v>
      </c>
      <c r="D49" s="29" t="s">
        <v>97</v>
      </c>
      <c r="E49" s="29">
        <v>7648.9982</v>
      </c>
      <c r="F49" s="21" t="s">
        <v>98</v>
      </c>
      <c r="G49" s="21">
        <v>2</v>
      </c>
      <c r="H49" s="21">
        <v>98</v>
      </c>
      <c r="I49" s="21"/>
      <c r="J49" s="13">
        <v>98</v>
      </c>
      <c r="K49" s="21">
        <v>97</v>
      </c>
      <c r="L49" s="32">
        <f t="shared" si="2"/>
        <v>97.6666666666667</v>
      </c>
    </row>
    <row r="50" ht="50" customHeight="1" spans="1:12">
      <c r="A50" s="19">
        <v>14</v>
      </c>
      <c r="B50" s="28" t="s">
        <v>76</v>
      </c>
      <c r="C50" s="21" t="s">
        <v>77</v>
      </c>
      <c r="D50" s="21" t="s">
        <v>99</v>
      </c>
      <c r="E50" s="28">
        <v>49128.7224</v>
      </c>
      <c r="F50" s="23"/>
      <c r="G50" s="23"/>
      <c r="H50" s="13"/>
      <c r="I50" s="13">
        <v>98</v>
      </c>
      <c r="J50" s="13">
        <v>96</v>
      </c>
      <c r="K50" s="13">
        <v>98</v>
      </c>
      <c r="L50" s="32">
        <f t="shared" si="2"/>
        <v>97.3333333333333</v>
      </c>
    </row>
    <row r="51" ht="50" customHeight="1" spans="1:12">
      <c r="A51" s="19">
        <v>15</v>
      </c>
      <c r="B51" s="28" t="s">
        <v>76</v>
      </c>
      <c r="C51" s="21" t="s">
        <v>77</v>
      </c>
      <c r="D51" s="21" t="s">
        <v>100</v>
      </c>
      <c r="E51" s="28">
        <v>48271.5958</v>
      </c>
      <c r="F51" s="23"/>
      <c r="G51" s="23"/>
      <c r="H51" s="13"/>
      <c r="I51" s="13">
        <v>96</v>
      </c>
      <c r="J51" s="13">
        <v>96</v>
      </c>
      <c r="K51" s="13">
        <v>100</v>
      </c>
      <c r="L51" s="32">
        <f t="shared" si="2"/>
        <v>97.3333333333333</v>
      </c>
    </row>
    <row r="52" ht="50" customHeight="1" spans="1:12">
      <c r="A52" s="19">
        <v>16</v>
      </c>
      <c r="B52" s="13" t="s">
        <v>101</v>
      </c>
      <c r="C52" s="29" t="s">
        <v>87</v>
      </c>
      <c r="D52" s="29" t="s">
        <v>102</v>
      </c>
      <c r="E52" s="29">
        <v>8815.193</v>
      </c>
      <c r="F52" s="21" t="s">
        <v>49</v>
      </c>
      <c r="G52" s="21">
        <v>3</v>
      </c>
      <c r="H52" s="21">
        <v>97</v>
      </c>
      <c r="I52" s="21">
        <v>96</v>
      </c>
      <c r="J52" s="21">
        <v>97.8</v>
      </c>
      <c r="K52" s="21">
        <v>98</v>
      </c>
      <c r="L52" s="32">
        <f t="shared" si="2"/>
        <v>97.2</v>
      </c>
    </row>
    <row r="53" ht="50" customHeight="1" spans="1:12">
      <c r="A53" s="19">
        <v>17</v>
      </c>
      <c r="B53" s="28" t="s">
        <v>76</v>
      </c>
      <c r="C53" s="21" t="s">
        <v>77</v>
      </c>
      <c r="D53" s="21" t="s">
        <v>103</v>
      </c>
      <c r="E53" s="28">
        <v>53130.4854</v>
      </c>
      <c r="F53" s="23"/>
      <c r="G53" s="23"/>
      <c r="H53" s="13"/>
      <c r="I53" s="13">
        <v>95</v>
      </c>
      <c r="J53" s="13">
        <v>96</v>
      </c>
      <c r="K53" s="13">
        <v>100</v>
      </c>
      <c r="L53" s="32">
        <f t="shared" si="2"/>
        <v>97</v>
      </c>
    </row>
    <row r="54" ht="50" customHeight="1" spans="1:12">
      <c r="A54" s="19">
        <v>18</v>
      </c>
      <c r="B54" s="13" t="s">
        <v>104</v>
      </c>
      <c r="C54" s="29" t="s">
        <v>87</v>
      </c>
      <c r="D54" s="29" t="s">
        <v>105</v>
      </c>
      <c r="E54" s="29">
        <v>5091.6191</v>
      </c>
      <c r="F54" s="23"/>
      <c r="G54" s="23"/>
      <c r="H54" s="21"/>
      <c r="I54" s="21"/>
      <c r="J54" s="13">
        <v>96</v>
      </c>
      <c r="K54" s="21">
        <v>98</v>
      </c>
      <c r="L54" s="32">
        <f t="shared" si="2"/>
        <v>97</v>
      </c>
    </row>
    <row r="55" ht="50" customHeight="1" spans="1:12">
      <c r="A55" s="19">
        <v>19</v>
      </c>
      <c r="B55" s="13" t="s">
        <v>106</v>
      </c>
      <c r="C55" s="29" t="s">
        <v>87</v>
      </c>
      <c r="D55" s="29" t="s">
        <v>107</v>
      </c>
      <c r="E55" s="29">
        <v>18891.0948</v>
      </c>
      <c r="F55" s="21" t="s">
        <v>49</v>
      </c>
      <c r="G55" s="21">
        <v>3</v>
      </c>
      <c r="H55" s="21">
        <v>97</v>
      </c>
      <c r="I55" s="13">
        <v>96</v>
      </c>
      <c r="J55" s="13">
        <v>96</v>
      </c>
      <c r="K55" s="21">
        <v>98</v>
      </c>
      <c r="L55" s="32">
        <f t="shared" si="2"/>
        <v>96.75</v>
      </c>
    </row>
    <row r="56" ht="50" customHeight="1" spans="1:12">
      <c r="A56" s="19">
        <v>20</v>
      </c>
      <c r="B56" s="28" t="s">
        <v>76</v>
      </c>
      <c r="C56" s="21" t="s">
        <v>77</v>
      </c>
      <c r="D56" s="21" t="s">
        <v>108</v>
      </c>
      <c r="E56" s="28">
        <v>35908.8542</v>
      </c>
      <c r="F56" s="23"/>
      <c r="G56" s="23"/>
      <c r="H56" s="13"/>
      <c r="I56" s="13">
        <v>98</v>
      </c>
      <c r="J56" s="13">
        <v>97</v>
      </c>
      <c r="K56" s="13">
        <v>95</v>
      </c>
      <c r="L56" s="32">
        <f t="shared" si="2"/>
        <v>96.6666666666667</v>
      </c>
    </row>
    <row r="57" ht="50" customHeight="1" spans="1:12">
      <c r="A57" s="19">
        <v>21</v>
      </c>
      <c r="B57" s="13" t="s">
        <v>109</v>
      </c>
      <c r="C57" s="29" t="s">
        <v>87</v>
      </c>
      <c r="D57" s="29" t="s">
        <v>110</v>
      </c>
      <c r="E57" s="29">
        <v>4997.4039</v>
      </c>
      <c r="F57" s="21" t="s">
        <v>111</v>
      </c>
      <c r="G57" s="21">
        <v>2</v>
      </c>
      <c r="H57" s="21">
        <v>98</v>
      </c>
      <c r="I57" s="21">
        <v>95</v>
      </c>
      <c r="J57" s="21">
        <v>94</v>
      </c>
      <c r="K57" s="21">
        <v>94</v>
      </c>
      <c r="L57" s="32">
        <f t="shared" si="2"/>
        <v>95.25</v>
      </c>
    </row>
    <row r="58" ht="30" customHeight="1" spans="1:12">
      <c r="A58" s="14" t="s">
        <v>23</v>
      </c>
      <c r="B58" s="15"/>
      <c r="C58" s="15"/>
      <c r="D58" s="15"/>
      <c r="E58" s="15"/>
      <c r="F58" s="15"/>
      <c r="G58" s="16"/>
      <c r="H58" s="14"/>
      <c r="I58" s="43"/>
      <c r="J58" s="43"/>
      <c r="K58" s="37"/>
      <c r="L58" s="32"/>
    </row>
    <row r="59" ht="50" customHeight="1" spans="1:12">
      <c r="A59" s="29">
        <v>1</v>
      </c>
      <c r="B59" s="28" t="s">
        <v>112</v>
      </c>
      <c r="C59" s="21" t="s">
        <v>25</v>
      </c>
      <c r="D59" s="21" t="s">
        <v>113</v>
      </c>
      <c r="E59" s="28">
        <v>3190.5</v>
      </c>
      <c r="F59" s="23" t="s">
        <v>79</v>
      </c>
      <c r="G59" s="23">
        <v>0</v>
      </c>
      <c r="H59" s="19">
        <v>100</v>
      </c>
      <c r="I59" s="21">
        <v>98</v>
      </c>
      <c r="J59" s="21">
        <v>97</v>
      </c>
      <c r="K59" s="21">
        <v>97</v>
      </c>
      <c r="L59" s="32">
        <f t="shared" ref="L59:L65" si="3">AVERAGE(H59:K59)</f>
        <v>98</v>
      </c>
    </row>
    <row r="60" s="5" customFormat="1" ht="50" customHeight="1" spans="1:13">
      <c r="A60" s="29">
        <v>2</v>
      </c>
      <c r="B60" s="28" t="s">
        <v>60</v>
      </c>
      <c r="C60" s="21" t="s">
        <v>25</v>
      </c>
      <c r="D60" s="21" t="s">
        <v>114</v>
      </c>
      <c r="E60" s="28">
        <v>2963.4</v>
      </c>
      <c r="F60" s="23" t="s">
        <v>79</v>
      </c>
      <c r="G60" s="23">
        <v>0</v>
      </c>
      <c r="H60" s="19">
        <v>100</v>
      </c>
      <c r="I60" s="21">
        <v>98</v>
      </c>
      <c r="J60" s="21">
        <v>97</v>
      </c>
      <c r="K60" s="21">
        <v>97</v>
      </c>
      <c r="L60" s="32">
        <f t="shared" si="3"/>
        <v>98</v>
      </c>
      <c r="M60" s="9"/>
    </row>
    <row r="61" ht="50" customHeight="1" spans="1:12">
      <c r="A61" s="29">
        <v>3</v>
      </c>
      <c r="B61" s="21" t="s">
        <v>115</v>
      </c>
      <c r="C61" s="21" t="s">
        <v>36</v>
      </c>
      <c r="D61" s="21" t="s">
        <v>116</v>
      </c>
      <c r="E61" s="28">
        <v>2268</v>
      </c>
      <c r="F61" s="23"/>
      <c r="G61" s="23"/>
      <c r="H61" s="21"/>
      <c r="I61" s="21">
        <v>97</v>
      </c>
      <c r="J61" s="21">
        <v>97</v>
      </c>
      <c r="K61" s="21">
        <v>100</v>
      </c>
      <c r="L61" s="32">
        <f t="shared" si="3"/>
        <v>98</v>
      </c>
    </row>
    <row r="62" ht="50" customHeight="1" spans="1:12">
      <c r="A62" s="29">
        <v>4</v>
      </c>
      <c r="B62" s="21" t="s">
        <v>117</v>
      </c>
      <c r="C62" s="21" t="s">
        <v>36</v>
      </c>
      <c r="D62" s="21" t="s">
        <v>118</v>
      </c>
      <c r="E62" s="28">
        <v>3190.5</v>
      </c>
      <c r="F62" s="23" t="s">
        <v>79</v>
      </c>
      <c r="G62" s="23">
        <v>0</v>
      </c>
      <c r="H62" s="19">
        <v>100</v>
      </c>
      <c r="I62" s="21">
        <v>97</v>
      </c>
      <c r="J62" s="21">
        <v>97</v>
      </c>
      <c r="K62" s="21">
        <v>97</v>
      </c>
      <c r="L62" s="32">
        <f t="shared" si="3"/>
        <v>97.75</v>
      </c>
    </row>
    <row r="63" ht="50" customHeight="1" spans="1:12">
      <c r="A63" s="29">
        <v>5</v>
      </c>
      <c r="B63" s="28" t="s">
        <v>60</v>
      </c>
      <c r="C63" s="21" t="s">
        <v>36</v>
      </c>
      <c r="D63" s="21" t="s">
        <v>119</v>
      </c>
      <c r="E63" s="28">
        <v>2963.4</v>
      </c>
      <c r="F63" s="23" t="s">
        <v>79</v>
      </c>
      <c r="G63" s="23">
        <v>0</v>
      </c>
      <c r="H63" s="19">
        <v>100</v>
      </c>
      <c r="I63" s="21">
        <v>97</v>
      </c>
      <c r="J63" s="21">
        <v>97</v>
      </c>
      <c r="K63" s="21">
        <v>97</v>
      </c>
      <c r="L63" s="32">
        <f t="shared" si="3"/>
        <v>97.75</v>
      </c>
    </row>
    <row r="64" s="5" customFormat="1" ht="50" customHeight="1" spans="1:13">
      <c r="A64" s="29">
        <v>6</v>
      </c>
      <c r="B64" s="28" t="s">
        <v>120</v>
      </c>
      <c r="C64" s="21" t="s">
        <v>25</v>
      </c>
      <c r="D64" s="21" t="s">
        <v>121</v>
      </c>
      <c r="E64" s="28">
        <v>2268</v>
      </c>
      <c r="F64" s="23"/>
      <c r="G64" s="23"/>
      <c r="H64" s="21"/>
      <c r="I64" s="21">
        <v>97</v>
      </c>
      <c r="J64" s="21">
        <v>97</v>
      </c>
      <c r="K64" s="21">
        <v>97</v>
      </c>
      <c r="L64" s="32">
        <f t="shared" si="3"/>
        <v>97</v>
      </c>
      <c r="M64" s="9"/>
    </row>
    <row r="65" ht="50" customHeight="1" spans="1:12">
      <c r="A65" s="29">
        <v>7</v>
      </c>
      <c r="B65" s="28" t="s">
        <v>122</v>
      </c>
      <c r="C65" s="21" t="s">
        <v>25</v>
      </c>
      <c r="D65" s="21" t="s">
        <v>123</v>
      </c>
      <c r="E65" s="28">
        <v>132.958</v>
      </c>
      <c r="F65" s="23"/>
      <c r="G65" s="23"/>
      <c r="H65" s="21"/>
      <c r="I65" s="21">
        <v>97</v>
      </c>
      <c r="J65" s="21">
        <v>97</v>
      </c>
      <c r="K65" s="21">
        <v>97</v>
      </c>
      <c r="L65" s="32">
        <f t="shared" si="3"/>
        <v>97</v>
      </c>
    </row>
    <row r="66" ht="30" customHeight="1" spans="1:12">
      <c r="A66" s="14" t="s">
        <v>41</v>
      </c>
      <c r="B66" s="15"/>
      <c r="C66" s="15"/>
      <c r="D66" s="15"/>
      <c r="E66" s="15"/>
      <c r="F66" s="15"/>
      <c r="G66" s="16"/>
      <c r="H66" s="14"/>
      <c r="I66" s="43"/>
      <c r="J66" s="43"/>
      <c r="K66" s="37"/>
      <c r="L66" s="32"/>
    </row>
    <row r="67" ht="50" customHeight="1" spans="1:12">
      <c r="A67" s="19">
        <v>1</v>
      </c>
      <c r="B67" s="21" t="s">
        <v>117</v>
      </c>
      <c r="C67" s="21" t="s">
        <v>43</v>
      </c>
      <c r="D67" s="21" t="s">
        <v>124</v>
      </c>
      <c r="E67" s="26">
        <v>5206.6044</v>
      </c>
      <c r="F67" s="23" t="s">
        <v>79</v>
      </c>
      <c r="G67" s="23">
        <v>0</v>
      </c>
      <c r="H67" s="19">
        <v>100</v>
      </c>
      <c r="I67" s="19">
        <v>95</v>
      </c>
      <c r="J67" s="19">
        <v>95</v>
      </c>
      <c r="K67" s="19">
        <v>100</v>
      </c>
      <c r="L67" s="32">
        <f t="shared" ref="L67:L69" si="4">AVERAGE(H67:K67)</f>
        <v>97.5</v>
      </c>
    </row>
    <row r="68" ht="50" customHeight="1" spans="1:12">
      <c r="A68" s="19">
        <v>2</v>
      </c>
      <c r="B68" s="21" t="s">
        <v>125</v>
      </c>
      <c r="C68" s="21" t="s">
        <v>43</v>
      </c>
      <c r="D68" s="21" t="s">
        <v>126</v>
      </c>
      <c r="E68" s="26">
        <v>4100.2547</v>
      </c>
      <c r="F68" s="23" t="s">
        <v>79</v>
      </c>
      <c r="G68" s="23">
        <v>0</v>
      </c>
      <c r="H68" s="19">
        <v>100</v>
      </c>
      <c r="I68" s="19">
        <v>95</v>
      </c>
      <c r="J68" s="19">
        <v>95</v>
      </c>
      <c r="K68" s="19">
        <v>100</v>
      </c>
      <c r="L68" s="32">
        <f t="shared" si="4"/>
        <v>97.5</v>
      </c>
    </row>
    <row r="69" ht="50" customHeight="1" spans="1:12">
      <c r="A69" s="19">
        <v>3</v>
      </c>
      <c r="B69" s="21" t="s">
        <v>127</v>
      </c>
      <c r="C69" s="21" t="s">
        <v>43</v>
      </c>
      <c r="D69" s="21" t="s">
        <v>128</v>
      </c>
      <c r="E69" s="26">
        <v>427.5124</v>
      </c>
      <c r="F69" s="23" t="s">
        <v>79</v>
      </c>
      <c r="G69" s="23">
        <v>0</v>
      </c>
      <c r="H69" s="19">
        <v>100</v>
      </c>
      <c r="I69" s="19">
        <v>95</v>
      </c>
      <c r="J69" s="19">
        <v>95</v>
      </c>
      <c r="K69" s="19">
        <v>100</v>
      </c>
      <c r="L69" s="32">
        <f t="shared" si="4"/>
        <v>97.5</v>
      </c>
    </row>
    <row r="70" ht="40" customHeight="1" spans="1:12">
      <c r="A70" s="11" t="s">
        <v>129</v>
      </c>
      <c r="B70" s="11"/>
      <c r="C70" s="11"/>
      <c r="D70" s="11"/>
      <c r="E70" s="11"/>
      <c r="F70" s="11"/>
      <c r="G70" s="11"/>
      <c r="H70" s="12" t="s">
        <v>2</v>
      </c>
      <c r="I70" s="12" t="s">
        <v>3</v>
      </c>
      <c r="J70" s="12" t="s">
        <v>4</v>
      </c>
      <c r="K70" s="12" t="s">
        <v>5</v>
      </c>
      <c r="L70" s="30" t="s">
        <v>6</v>
      </c>
    </row>
    <row r="71" ht="40" customHeight="1" spans="1:12">
      <c r="A71" s="13" t="s">
        <v>7</v>
      </c>
      <c r="B71" s="13" t="s">
        <v>8</v>
      </c>
      <c r="C71" s="13" t="s">
        <v>9</v>
      </c>
      <c r="D71" s="13" t="s">
        <v>10</v>
      </c>
      <c r="E71" s="13" t="s">
        <v>130</v>
      </c>
      <c r="F71" s="13" t="s">
        <v>12</v>
      </c>
      <c r="G71" s="13" t="s">
        <v>13</v>
      </c>
      <c r="H71" s="13" t="s">
        <v>14</v>
      </c>
      <c r="I71" s="13" t="s">
        <v>14</v>
      </c>
      <c r="J71" s="13" t="s">
        <v>14</v>
      </c>
      <c r="K71" s="13" t="s">
        <v>14</v>
      </c>
      <c r="L71" s="32" t="s">
        <v>15</v>
      </c>
    </row>
    <row r="72" ht="30" customHeight="1" spans="1:12">
      <c r="A72" s="14" t="s">
        <v>16</v>
      </c>
      <c r="B72" s="15"/>
      <c r="C72" s="15"/>
      <c r="D72" s="15"/>
      <c r="E72" s="15"/>
      <c r="F72" s="15"/>
      <c r="G72" s="16"/>
      <c r="H72" s="14"/>
      <c r="I72" s="37"/>
      <c r="J72" s="37"/>
      <c r="K72" s="37"/>
      <c r="L72" s="38"/>
    </row>
    <row r="73" ht="50" customHeight="1" spans="1:12">
      <c r="A73" s="18">
        <v>1</v>
      </c>
      <c r="B73" s="18" t="s">
        <v>131</v>
      </c>
      <c r="C73" s="18" t="s">
        <v>18</v>
      </c>
      <c r="D73" s="18" t="s">
        <v>132</v>
      </c>
      <c r="E73" s="18">
        <v>257000</v>
      </c>
      <c r="F73" s="13" t="s">
        <v>133</v>
      </c>
      <c r="G73" s="13">
        <f t="shared" ref="G73:G85" si="5">100-H73</f>
        <v>1.5</v>
      </c>
      <c r="H73" s="18">
        <v>98.5</v>
      </c>
      <c r="I73" s="45"/>
      <c r="J73" s="45"/>
      <c r="K73" s="18">
        <v>98</v>
      </c>
      <c r="L73" s="18">
        <f t="shared" ref="L73:L85" si="6">AVERAGE(H73:K73)</f>
        <v>98.25</v>
      </c>
    </row>
    <row r="74" ht="50" customHeight="1" spans="1:12">
      <c r="A74" s="18">
        <v>2</v>
      </c>
      <c r="B74" s="18" t="s">
        <v>131</v>
      </c>
      <c r="C74" s="18" t="s">
        <v>18</v>
      </c>
      <c r="D74" s="18" t="s">
        <v>134</v>
      </c>
      <c r="E74" s="18">
        <v>177500</v>
      </c>
      <c r="F74" s="44" t="s">
        <v>135</v>
      </c>
      <c r="G74" s="13">
        <f t="shared" si="5"/>
        <v>2</v>
      </c>
      <c r="H74" s="18">
        <v>98</v>
      </c>
      <c r="I74" s="45"/>
      <c r="J74" s="45"/>
      <c r="K74" s="18">
        <v>98</v>
      </c>
      <c r="L74" s="18">
        <f t="shared" si="6"/>
        <v>98</v>
      </c>
    </row>
    <row r="75" ht="50" customHeight="1" spans="1:12">
      <c r="A75" s="18">
        <v>3</v>
      </c>
      <c r="B75" s="18" t="s">
        <v>136</v>
      </c>
      <c r="C75" s="18" t="s">
        <v>18</v>
      </c>
      <c r="D75" s="18" t="s">
        <v>137</v>
      </c>
      <c r="E75" s="18">
        <v>120000</v>
      </c>
      <c r="F75" s="44" t="s">
        <v>138</v>
      </c>
      <c r="G75" s="13">
        <f t="shared" si="5"/>
        <v>1</v>
      </c>
      <c r="H75" s="18">
        <v>99</v>
      </c>
      <c r="I75" s="45"/>
      <c r="J75" s="45"/>
      <c r="K75" s="18">
        <v>96.5</v>
      </c>
      <c r="L75" s="18">
        <f t="shared" si="6"/>
        <v>97.75</v>
      </c>
    </row>
    <row r="76" ht="50" customHeight="1" spans="1:12">
      <c r="A76" s="18">
        <v>4</v>
      </c>
      <c r="B76" s="18" t="s">
        <v>131</v>
      </c>
      <c r="C76" s="18" t="s">
        <v>18</v>
      </c>
      <c r="D76" s="18" t="s">
        <v>139</v>
      </c>
      <c r="E76" s="18">
        <v>143065</v>
      </c>
      <c r="F76" s="13" t="s">
        <v>140</v>
      </c>
      <c r="G76" s="13">
        <f t="shared" si="5"/>
        <v>2.5</v>
      </c>
      <c r="H76" s="18">
        <v>97.5</v>
      </c>
      <c r="I76" s="45"/>
      <c r="J76" s="45"/>
      <c r="K76" s="18">
        <v>97</v>
      </c>
      <c r="L76" s="18">
        <f t="shared" si="6"/>
        <v>97.25</v>
      </c>
    </row>
    <row r="77" ht="50" customHeight="1" spans="1:12">
      <c r="A77" s="18">
        <v>5</v>
      </c>
      <c r="B77" s="18" t="s">
        <v>136</v>
      </c>
      <c r="C77" s="18" t="s">
        <v>18</v>
      </c>
      <c r="D77" s="18" t="s">
        <v>141</v>
      </c>
      <c r="E77" s="18">
        <v>149623</v>
      </c>
      <c r="F77" s="13" t="s">
        <v>22</v>
      </c>
      <c r="G77" s="13">
        <f t="shared" si="5"/>
        <v>2</v>
      </c>
      <c r="H77" s="18">
        <v>98</v>
      </c>
      <c r="I77" s="45"/>
      <c r="J77" s="45"/>
      <c r="K77" s="18">
        <v>96</v>
      </c>
      <c r="L77" s="18">
        <f t="shared" si="6"/>
        <v>97</v>
      </c>
    </row>
    <row r="78" ht="50" customHeight="1" spans="1:12">
      <c r="A78" s="18">
        <v>6</v>
      </c>
      <c r="B78" s="18" t="s">
        <v>131</v>
      </c>
      <c r="C78" s="18" t="s">
        <v>18</v>
      </c>
      <c r="D78" s="18" t="s">
        <v>142</v>
      </c>
      <c r="E78" s="18">
        <v>541965</v>
      </c>
      <c r="F78" s="13" t="s">
        <v>143</v>
      </c>
      <c r="G78" s="13">
        <f t="shared" si="5"/>
        <v>3</v>
      </c>
      <c r="H78" s="18">
        <v>97</v>
      </c>
      <c r="I78" s="45"/>
      <c r="J78" s="45"/>
      <c r="K78" s="18">
        <v>96.5</v>
      </c>
      <c r="L78" s="18">
        <f t="shared" si="6"/>
        <v>96.75</v>
      </c>
    </row>
    <row r="79" ht="50" customHeight="1" spans="1:12">
      <c r="A79" s="18">
        <v>7</v>
      </c>
      <c r="B79" s="18" t="s">
        <v>136</v>
      </c>
      <c r="C79" s="18" t="s">
        <v>18</v>
      </c>
      <c r="D79" s="18" t="s">
        <v>144</v>
      </c>
      <c r="E79" s="18">
        <v>101000</v>
      </c>
      <c r="F79" s="13" t="s">
        <v>145</v>
      </c>
      <c r="G79" s="13">
        <f t="shared" si="5"/>
        <v>3</v>
      </c>
      <c r="H79" s="18">
        <v>97</v>
      </c>
      <c r="I79" s="45"/>
      <c r="J79" s="45"/>
      <c r="K79" s="18">
        <v>96</v>
      </c>
      <c r="L79" s="18">
        <f t="shared" si="6"/>
        <v>96.5</v>
      </c>
    </row>
    <row r="80" ht="50" customHeight="1" spans="1:12">
      <c r="A80" s="18">
        <v>8</v>
      </c>
      <c r="B80" s="18" t="s">
        <v>136</v>
      </c>
      <c r="C80" s="18" t="s">
        <v>18</v>
      </c>
      <c r="D80" s="18" t="s">
        <v>146</v>
      </c>
      <c r="E80" s="18">
        <v>1358554</v>
      </c>
      <c r="F80" s="13" t="s">
        <v>147</v>
      </c>
      <c r="G80" s="13">
        <f t="shared" si="5"/>
        <v>3.5</v>
      </c>
      <c r="H80" s="18">
        <v>96.5</v>
      </c>
      <c r="I80" s="45"/>
      <c r="J80" s="45"/>
      <c r="K80" s="18">
        <v>95.5</v>
      </c>
      <c r="L80" s="18">
        <f t="shared" si="6"/>
        <v>96</v>
      </c>
    </row>
    <row r="81" ht="50" customHeight="1" spans="1:12">
      <c r="A81" s="18">
        <v>9</v>
      </c>
      <c r="B81" s="18" t="s">
        <v>136</v>
      </c>
      <c r="C81" s="18" t="s">
        <v>18</v>
      </c>
      <c r="D81" s="18" t="s">
        <v>148</v>
      </c>
      <c r="E81" s="18">
        <v>136000</v>
      </c>
      <c r="F81" s="13" t="s">
        <v>149</v>
      </c>
      <c r="G81" s="13">
        <f t="shared" si="5"/>
        <v>2</v>
      </c>
      <c r="H81" s="18">
        <v>98</v>
      </c>
      <c r="I81" s="45"/>
      <c r="J81" s="45"/>
      <c r="K81" s="18">
        <v>94</v>
      </c>
      <c r="L81" s="18">
        <f t="shared" si="6"/>
        <v>96</v>
      </c>
    </row>
    <row r="82" ht="50" customHeight="1" spans="1:12">
      <c r="A82" s="18">
        <v>10</v>
      </c>
      <c r="B82" s="18" t="s">
        <v>136</v>
      </c>
      <c r="C82" s="18" t="s">
        <v>18</v>
      </c>
      <c r="D82" s="18" t="s">
        <v>150</v>
      </c>
      <c r="E82" s="18">
        <v>128000</v>
      </c>
      <c r="F82" s="13" t="s">
        <v>151</v>
      </c>
      <c r="G82" s="13">
        <f t="shared" si="5"/>
        <v>4</v>
      </c>
      <c r="H82" s="18">
        <v>96</v>
      </c>
      <c r="I82" s="45"/>
      <c r="J82" s="45"/>
      <c r="K82" s="18">
        <v>96</v>
      </c>
      <c r="L82" s="18">
        <f t="shared" si="6"/>
        <v>96</v>
      </c>
    </row>
    <row r="83" ht="50" customHeight="1" spans="1:12">
      <c r="A83" s="18">
        <v>11</v>
      </c>
      <c r="B83" s="18" t="s">
        <v>131</v>
      </c>
      <c r="C83" s="18" t="s">
        <v>18</v>
      </c>
      <c r="D83" s="18" t="s">
        <v>152</v>
      </c>
      <c r="E83" s="18">
        <v>141900</v>
      </c>
      <c r="F83" s="13" t="s">
        <v>153</v>
      </c>
      <c r="G83" s="13">
        <f t="shared" si="5"/>
        <v>3</v>
      </c>
      <c r="H83" s="18">
        <v>97</v>
      </c>
      <c r="I83" s="45"/>
      <c r="J83" s="45"/>
      <c r="K83" s="18">
        <v>94.5</v>
      </c>
      <c r="L83" s="18">
        <f t="shared" si="6"/>
        <v>95.75</v>
      </c>
    </row>
    <row r="84" ht="50" customHeight="1" spans="1:12">
      <c r="A84" s="18">
        <v>12</v>
      </c>
      <c r="B84" s="18" t="s">
        <v>154</v>
      </c>
      <c r="C84" s="18" t="s">
        <v>18</v>
      </c>
      <c r="D84" s="18" t="s">
        <v>155</v>
      </c>
      <c r="E84" s="18">
        <v>109431</v>
      </c>
      <c r="F84" s="13" t="s">
        <v>151</v>
      </c>
      <c r="G84" s="13">
        <f t="shared" si="5"/>
        <v>4</v>
      </c>
      <c r="H84" s="18">
        <v>96</v>
      </c>
      <c r="I84" s="45"/>
      <c r="J84" s="45"/>
      <c r="K84" s="18">
        <v>95</v>
      </c>
      <c r="L84" s="18">
        <f t="shared" si="6"/>
        <v>95.5</v>
      </c>
    </row>
    <row r="85" ht="50" customHeight="1" spans="1:12">
      <c r="A85" s="18">
        <v>13</v>
      </c>
      <c r="B85" s="18" t="s">
        <v>156</v>
      </c>
      <c r="C85" s="18" t="s">
        <v>18</v>
      </c>
      <c r="D85" s="18" t="s">
        <v>157</v>
      </c>
      <c r="E85" s="18">
        <v>63000</v>
      </c>
      <c r="F85" s="13" t="s">
        <v>151</v>
      </c>
      <c r="G85" s="13">
        <f t="shared" si="5"/>
        <v>4</v>
      </c>
      <c r="H85" s="18">
        <v>96</v>
      </c>
      <c r="I85" s="45"/>
      <c r="J85" s="45"/>
      <c r="K85" s="18">
        <v>95</v>
      </c>
      <c r="L85" s="18">
        <f t="shared" si="6"/>
        <v>95.5</v>
      </c>
    </row>
    <row r="86" ht="30" customHeight="1" spans="1:12">
      <c r="A86" s="14" t="s">
        <v>23</v>
      </c>
      <c r="B86" s="15"/>
      <c r="C86" s="15"/>
      <c r="D86" s="15"/>
      <c r="E86" s="15"/>
      <c r="F86" s="15"/>
      <c r="G86" s="16"/>
      <c r="H86" s="14"/>
      <c r="I86" s="37"/>
      <c r="J86" s="37"/>
      <c r="K86" s="37"/>
      <c r="L86" s="46"/>
    </row>
    <row r="87" ht="50" customHeight="1" spans="1:12">
      <c r="A87" s="18">
        <v>1</v>
      </c>
      <c r="B87" s="18" t="s">
        <v>158</v>
      </c>
      <c r="C87" s="18" t="s">
        <v>25</v>
      </c>
      <c r="D87" s="18" t="s">
        <v>159</v>
      </c>
      <c r="E87" s="18">
        <v>1865.77325</v>
      </c>
      <c r="F87" s="13" t="s">
        <v>160</v>
      </c>
      <c r="G87" s="13">
        <f t="shared" ref="G87:G96" si="7">100-H87</f>
        <v>2</v>
      </c>
      <c r="H87" s="18">
        <v>98</v>
      </c>
      <c r="I87" s="45"/>
      <c r="J87" s="45"/>
      <c r="K87" s="18">
        <v>99</v>
      </c>
      <c r="L87" s="18">
        <f t="shared" ref="L87:L96" si="8">AVERAGE(H87:K87)</f>
        <v>98.5</v>
      </c>
    </row>
    <row r="88" ht="50" customHeight="1" spans="1:12">
      <c r="A88" s="18">
        <v>2</v>
      </c>
      <c r="B88" s="18" t="s">
        <v>161</v>
      </c>
      <c r="C88" s="18" t="s">
        <v>25</v>
      </c>
      <c r="D88" s="18" t="s">
        <v>162</v>
      </c>
      <c r="E88" s="18">
        <v>1861.16</v>
      </c>
      <c r="F88" s="13" t="s">
        <v>160</v>
      </c>
      <c r="G88" s="13">
        <f t="shared" si="7"/>
        <v>2</v>
      </c>
      <c r="H88" s="18">
        <v>98</v>
      </c>
      <c r="I88" s="45"/>
      <c r="J88" s="45"/>
      <c r="K88" s="18">
        <v>98</v>
      </c>
      <c r="L88" s="18">
        <f t="shared" si="8"/>
        <v>98</v>
      </c>
    </row>
    <row r="89" ht="50" customHeight="1" spans="1:12">
      <c r="A89" s="18">
        <v>3</v>
      </c>
      <c r="B89" s="18" t="s">
        <v>163</v>
      </c>
      <c r="C89" s="18" t="s">
        <v>25</v>
      </c>
      <c r="D89" s="18" t="s">
        <v>164</v>
      </c>
      <c r="E89" s="18">
        <v>2975.827</v>
      </c>
      <c r="F89" s="13" t="s">
        <v>165</v>
      </c>
      <c r="G89" s="13">
        <f t="shared" si="7"/>
        <v>3</v>
      </c>
      <c r="H89" s="18">
        <v>97</v>
      </c>
      <c r="I89" s="45"/>
      <c r="J89" s="45"/>
      <c r="K89" s="18">
        <v>98</v>
      </c>
      <c r="L89" s="18">
        <f t="shared" si="8"/>
        <v>97.5</v>
      </c>
    </row>
    <row r="90" ht="50" customHeight="1" spans="1:12">
      <c r="A90" s="18">
        <v>4</v>
      </c>
      <c r="B90" s="18" t="s">
        <v>166</v>
      </c>
      <c r="C90" s="18" t="s">
        <v>25</v>
      </c>
      <c r="D90" s="18" t="s">
        <v>167</v>
      </c>
      <c r="E90" s="18">
        <v>2076.4935</v>
      </c>
      <c r="F90" s="13" t="s">
        <v>160</v>
      </c>
      <c r="G90" s="13">
        <f t="shared" si="7"/>
        <v>2</v>
      </c>
      <c r="H90" s="18">
        <v>98</v>
      </c>
      <c r="I90" s="45"/>
      <c r="J90" s="45"/>
      <c r="K90" s="18">
        <v>97</v>
      </c>
      <c r="L90" s="18">
        <f t="shared" si="8"/>
        <v>97.5</v>
      </c>
    </row>
    <row r="91" ht="50" customHeight="1" spans="1:12">
      <c r="A91" s="18">
        <v>5</v>
      </c>
      <c r="B91" s="18" t="s">
        <v>168</v>
      </c>
      <c r="C91" s="18" t="s">
        <v>36</v>
      </c>
      <c r="D91" s="18" t="s">
        <v>169</v>
      </c>
      <c r="E91" s="18">
        <v>1311.035323</v>
      </c>
      <c r="F91" s="13" t="s">
        <v>170</v>
      </c>
      <c r="G91" s="13">
        <f t="shared" si="7"/>
        <v>3</v>
      </c>
      <c r="H91" s="18">
        <v>97</v>
      </c>
      <c r="I91" s="45"/>
      <c r="J91" s="45"/>
      <c r="K91" s="18">
        <v>98</v>
      </c>
      <c r="L91" s="18">
        <f t="shared" si="8"/>
        <v>97.5</v>
      </c>
    </row>
    <row r="92" ht="50" customHeight="1" spans="1:12">
      <c r="A92" s="18">
        <v>6</v>
      </c>
      <c r="B92" s="18" t="s">
        <v>171</v>
      </c>
      <c r="C92" s="18" t="s">
        <v>36</v>
      </c>
      <c r="D92" s="18" t="s">
        <v>172</v>
      </c>
      <c r="E92" s="18">
        <v>1299</v>
      </c>
      <c r="F92" s="13" t="s">
        <v>173</v>
      </c>
      <c r="G92" s="13">
        <f t="shared" si="7"/>
        <v>2</v>
      </c>
      <c r="H92" s="18">
        <v>98</v>
      </c>
      <c r="I92" s="45"/>
      <c r="J92" s="45"/>
      <c r="K92" s="18">
        <v>97</v>
      </c>
      <c r="L92" s="18">
        <f t="shared" si="8"/>
        <v>97.5</v>
      </c>
    </row>
    <row r="93" ht="50" customHeight="1" spans="1:12">
      <c r="A93" s="18">
        <v>7</v>
      </c>
      <c r="B93" s="18" t="s">
        <v>174</v>
      </c>
      <c r="C93" s="18" t="s">
        <v>36</v>
      </c>
      <c r="D93" s="18" t="s">
        <v>175</v>
      </c>
      <c r="E93" s="18">
        <v>1165.9005</v>
      </c>
      <c r="F93" s="13" t="s">
        <v>170</v>
      </c>
      <c r="G93" s="13">
        <f t="shared" si="7"/>
        <v>3</v>
      </c>
      <c r="H93" s="18">
        <v>97</v>
      </c>
      <c r="I93" s="45"/>
      <c r="J93" s="45"/>
      <c r="K93" s="18">
        <v>98</v>
      </c>
      <c r="L93" s="18">
        <f t="shared" si="8"/>
        <v>97.5</v>
      </c>
    </row>
    <row r="94" ht="50" customHeight="1" spans="1:12">
      <c r="A94" s="18">
        <v>8</v>
      </c>
      <c r="B94" s="18" t="s">
        <v>176</v>
      </c>
      <c r="C94" s="18" t="s">
        <v>25</v>
      </c>
      <c r="D94" s="18" t="s">
        <v>177</v>
      </c>
      <c r="E94" s="18">
        <v>1821.8622</v>
      </c>
      <c r="F94" s="13" t="s">
        <v>165</v>
      </c>
      <c r="G94" s="13">
        <f t="shared" si="7"/>
        <v>3</v>
      </c>
      <c r="H94" s="18">
        <v>97</v>
      </c>
      <c r="I94" s="45"/>
      <c r="J94" s="45"/>
      <c r="K94" s="18">
        <v>97</v>
      </c>
      <c r="L94" s="18">
        <f t="shared" si="8"/>
        <v>97</v>
      </c>
    </row>
    <row r="95" ht="50" customHeight="1" spans="1:12">
      <c r="A95" s="18">
        <v>9</v>
      </c>
      <c r="B95" s="18" t="s">
        <v>178</v>
      </c>
      <c r="C95" s="18" t="s">
        <v>36</v>
      </c>
      <c r="D95" s="18" t="s">
        <v>179</v>
      </c>
      <c r="E95" s="18">
        <v>1169.5</v>
      </c>
      <c r="F95" s="13" t="s">
        <v>170</v>
      </c>
      <c r="G95" s="13">
        <f t="shared" si="7"/>
        <v>3</v>
      </c>
      <c r="H95" s="18">
        <v>97</v>
      </c>
      <c r="I95" s="45"/>
      <c r="J95" s="45"/>
      <c r="K95" s="18">
        <v>97</v>
      </c>
      <c r="L95" s="18">
        <f t="shared" si="8"/>
        <v>97</v>
      </c>
    </row>
    <row r="96" ht="50" customHeight="1" spans="1:12">
      <c r="A96" s="18">
        <v>10</v>
      </c>
      <c r="B96" s="18" t="s">
        <v>180</v>
      </c>
      <c r="C96" s="18" t="s">
        <v>36</v>
      </c>
      <c r="D96" s="18" t="s">
        <v>181</v>
      </c>
      <c r="E96" s="18">
        <v>1099.832</v>
      </c>
      <c r="F96" s="13" t="s">
        <v>170</v>
      </c>
      <c r="G96" s="13">
        <f t="shared" si="7"/>
        <v>3</v>
      </c>
      <c r="H96" s="18">
        <v>97</v>
      </c>
      <c r="I96" s="45"/>
      <c r="J96" s="45"/>
      <c r="K96" s="18">
        <v>97</v>
      </c>
      <c r="L96" s="18">
        <f t="shared" si="8"/>
        <v>97</v>
      </c>
    </row>
    <row r="97" ht="30" customHeight="1" spans="1:12">
      <c r="A97" s="14" t="s">
        <v>41</v>
      </c>
      <c r="B97" s="15"/>
      <c r="C97" s="15"/>
      <c r="D97" s="15"/>
      <c r="E97" s="15"/>
      <c r="F97" s="15"/>
      <c r="G97" s="16"/>
      <c r="H97" s="14"/>
      <c r="I97" s="37"/>
      <c r="J97" s="37"/>
      <c r="K97" s="37"/>
      <c r="L97" s="46"/>
    </row>
    <row r="98" ht="50" customHeight="1" spans="1:12">
      <c r="A98" s="18">
        <v>1</v>
      </c>
      <c r="B98" s="18" t="s">
        <v>182</v>
      </c>
      <c r="C98" s="18" t="s">
        <v>43</v>
      </c>
      <c r="D98" s="18" t="s">
        <v>183</v>
      </c>
      <c r="E98" s="18">
        <v>13256</v>
      </c>
      <c r="F98" s="13" t="s">
        <v>79</v>
      </c>
      <c r="G98" s="13">
        <v>0</v>
      </c>
      <c r="H98" s="18">
        <v>100</v>
      </c>
      <c r="I98" s="45"/>
      <c r="J98" s="45"/>
      <c r="K98" s="18">
        <v>95</v>
      </c>
      <c r="L98" s="18">
        <f>AVERAGE(H98:K98)</f>
        <v>97.5</v>
      </c>
    </row>
    <row r="99" ht="50" customHeight="1" spans="1:12">
      <c r="A99" s="18">
        <v>2</v>
      </c>
      <c r="B99" s="18" t="s">
        <v>117</v>
      </c>
      <c r="C99" s="18" t="s">
        <v>43</v>
      </c>
      <c r="D99" s="18" t="s">
        <v>184</v>
      </c>
      <c r="E99" s="18">
        <v>13651</v>
      </c>
      <c r="F99" s="13" t="s">
        <v>185</v>
      </c>
      <c r="G99" s="13">
        <v>6</v>
      </c>
      <c r="H99" s="18">
        <v>94</v>
      </c>
      <c r="I99" s="45"/>
      <c r="J99" s="45"/>
      <c r="K99" s="18">
        <v>95</v>
      </c>
      <c r="L99" s="18">
        <f>AVERAGE(H99:K99)</f>
        <v>94.5</v>
      </c>
    </row>
    <row r="100" ht="50" customHeight="1" spans="1:12">
      <c r="A100" s="18">
        <v>3</v>
      </c>
      <c r="B100" s="18" t="s">
        <v>117</v>
      </c>
      <c r="C100" s="18" t="s">
        <v>43</v>
      </c>
      <c r="D100" s="18" t="s">
        <v>186</v>
      </c>
      <c r="E100" s="18">
        <v>464</v>
      </c>
      <c r="F100" s="13" t="s">
        <v>185</v>
      </c>
      <c r="G100" s="13">
        <v>6</v>
      </c>
      <c r="H100" s="18">
        <v>94</v>
      </c>
      <c r="I100" s="45"/>
      <c r="J100" s="45"/>
      <c r="K100" s="18">
        <v>94</v>
      </c>
      <c r="L100" s="18">
        <f>AVERAGE(H100:K100)</f>
        <v>94</v>
      </c>
    </row>
    <row r="101" ht="50" customHeight="1" spans="1:12">
      <c r="A101" s="18">
        <v>4</v>
      </c>
      <c r="B101" s="18" t="s">
        <v>73</v>
      </c>
      <c r="C101" s="18" t="s">
        <v>43</v>
      </c>
      <c r="D101" s="18" t="s">
        <v>187</v>
      </c>
      <c r="E101" s="18">
        <v>321</v>
      </c>
      <c r="F101" s="13" t="s">
        <v>185</v>
      </c>
      <c r="G101" s="13">
        <v>6</v>
      </c>
      <c r="H101" s="18">
        <v>94</v>
      </c>
      <c r="I101" s="45"/>
      <c r="J101" s="45"/>
      <c r="K101" s="18">
        <v>94</v>
      </c>
      <c r="L101" s="18">
        <f>AVERAGE(H101:K101)</f>
        <v>94</v>
      </c>
    </row>
    <row r="102" ht="40.05" customHeight="1"/>
    <row r="103" ht="40.05" customHeight="1"/>
    <row r="104" ht="40.05" customHeight="1"/>
    <row r="105" ht="40.05" customHeight="1"/>
    <row r="106" ht="40.05" customHeight="1"/>
  </sheetData>
  <sortState ref="A97:M100">
    <sortCondition ref="M97:M100"/>
  </sortState>
  <mergeCells count="17">
    <mergeCell ref="A1:L1"/>
    <mergeCell ref="A2:G2"/>
    <mergeCell ref="A4:G4"/>
    <mergeCell ref="A7:G7"/>
    <mergeCell ref="A14:G14"/>
    <mergeCell ref="A16:G16"/>
    <mergeCell ref="A18:G18"/>
    <mergeCell ref="A23:G23"/>
    <mergeCell ref="A29:G29"/>
    <mergeCell ref="A34:G34"/>
    <mergeCell ref="A36:G36"/>
    <mergeCell ref="A58:G58"/>
    <mergeCell ref="A66:G66"/>
    <mergeCell ref="A70:G70"/>
    <mergeCell ref="A72:G72"/>
    <mergeCell ref="A86:G86"/>
    <mergeCell ref="A97:G97"/>
  </mergeCells>
  <pageMargins left="0.393055555555556" right="0.156944444444444" top="0.751388888888889" bottom="0.432638888888889" header="0.314583333333333" footer="0.298611111111111"/>
  <pageSetup paperSize="9" scale="78" fitToHeight="0" orientation="landscape" horizontalDpi="600"/>
  <headerFooter/>
  <ignoredErrors>
    <ignoredError sqref="L37:L101 L5:L6 L15 L20:L22" formulaRange="1"/>
  </ignoredError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2022年高速公路第四季度及年度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曹炜烨</dc:creator>
  <cp:lastModifiedBy>建管科:邱倪</cp:lastModifiedBy>
  <dcterms:created xsi:type="dcterms:W3CDTF">2021-08-02T07:14:00Z</dcterms:created>
  <cp:lastPrinted>2021-11-08T06:47:00Z</cp:lastPrinted>
  <dcterms:modified xsi:type="dcterms:W3CDTF">2023-02-07T09:24:38Z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B681CF22D7FE41B68903D6E33E137983</vt:lpwstr>
  </property>
  <property fmtid="{D5CDD505-2E9C-101B-9397-08002B2CF9AE}" pid="3" name="KSOProductBuildVer">
    <vt:lpwstr>2052-11.1.0.13703</vt:lpwstr>
  </property>
</Properties>
</file>