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施工类" sheetId="4" r:id="rId1"/>
    <sheet name="非施工类 " sheetId="5" r:id="rId2"/>
    <sheet name="勘察设计" sheetId="6" r:id="rId3"/>
  </sheets>
  <definedNames>
    <definedName name="_xlnm._FilterDatabase" localSheetId="0" hidden="1">施工类!$A$1:$L$29</definedName>
    <definedName name="_xlnm._FilterDatabase" localSheetId="1" hidden="1">'非施工类 '!$A$1:$L$38</definedName>
    <definedName name="_xlnm._FilterDatabase" localSheetId="2" hidden="1">勘察设计!$A$1:$L$25</definedName>
    <definedName name="_xlnm.Print_Area" localSheetId="0">施工类!$A$1:$L$29</definedName>
    <definedName name="_xlnm.Print_Area" localSheetId="1">'非施工类 '!$A$1:$L$38</definedName>
    <definedName name="_xlnm.Print_Area" localSheetId="2">勘察设计!$A$1:$L$25</definedName>
  </definedNames>
  <calcPr calcId="144525"/>
</workbook>
</file>

<file path=xl/sharedStrings.xml><?xml version="1.0" encoding="utf-8"?>
<sst xmlns="http://schemas.openxmlformats.org/spreadsheetml/2006/main" count="395" uniqueCount="188">
  <si>
    <t>四川省非高速公路建设从业单位2022年下半年及年度信用考评表（施工类）</t>
  </si>
  <si>
    <t>序号</t>
  </si>
  <si>
    <t>项目名称</t>
  </si>
  <si>
    <t>标段类别
（施工、设计、监理、试验检测）</t>
  </si>
  <si>
    <t>标段名称</t>
  </si>
  <si>
    <t>合同金额
（万元）</t>
  </si>
  <si>
    <t>承包企业</t>
  </si>
  <si>
    <t>失信行为代码/扣分</t>
  </si>
  <si>
    <t>失信行为描述</t>
  </si>
  <si>
    <t>下半年得分</t>
  </si>
  <si>
    <t>上半年得分</t>
  </si>
  <si>
    <t>2022年度综合得分</t>
  </si>
  <si>
    <t>排名</t>
  </si>
  <si>
    <t>广元市利州区利州东路和苴国路等路段提升改造工程</t>
  </si>
  <si>
    <t>施工</t>
  </si>
  <si>
    <t>四川天鸿建设有限公司</t>
  </si>
  <si>
    <t>内业资料不规范扣1分</t>
  </si>
  <si>
    <t>南流嘉陵江大桥新建工程</t>
  </si>
  <si>
    <t>中铁十五局集团有限公司</t>
  </si>
  <si>
    <t>混凝土表面外观质量存在缺陷扣1分；                         施工进度滞后扣1分。</t>
  </si>
  <si>
    <t>黄猫垭镇高台村红色美丽村庄道路建设工程</t>
  </si>
  <si>
    <t>四川公路桥梁建设集团有限公司</t>
  </si>
  <si>
    <t>内业资料不完善扣2分</t>
  </si>
  <si>
    <t>苍溪县嘉陵江百利大桥（渡改公路桥）新建工程</t>
  </si>
  <si>
    <t>未落实有关环保措施扣1分;                                      安全生产措施不完善扣1分。</t>
  </si>
  <si>
    <t>广元市摆宴坝嘉陵江大桥工程</t>
  </si>
  <si>
    <t>内业资料不齐全扣1分</t>
  </si>
  <si>
    <t>旺苍县城嘉川至东河段公路工程</t>
  </si>
  <si>
    <t>辽宁五洲公路工程有限责任公司</t>
  </si>
  <si>
    <t>外观质量存在缺陷，扣1分；                                         拖欠工程款扣1分。</t>
  </si>
  <si>
    <t>三江新区昭化片区基础设施建设项目</t>
  </si>
  <si>
    <t>内业资料不全扣1分；                                     施工进度滞后扣1分。</t>
  </si>
  <si>
    <t>省道410线朝天城区过境段工程(EPC)</t>
  </si>
  <si>
    <t>40000(暂估）</t>
  </si>
  <si>
    <t>内业资料不全扣1分；                                     施工进度滞后扣1分；                                      未落实有关环保措施扣1分。</t>
  </si>
  <si>
    <t>四川省广元市旺苍大峡谷森林公园建设项目</t>
  </si>
  <si>
    <t>二期（主线）</t>
  </si>
  <si>
    <t>应急预案的培训演练情况落实不到位扣1分。</t>
  </si>
  <si>
    <t>罗家渡（鹿渡村）至黄洋（水营村）公路改造工程（二期）</t>
  </si>
  <si>
    <t>施工总平面布置、设备材料堆放杂、乱、差扣1分</t>
  </si>
  <si>
    <t>朝天区七盘关至曾家山旅游扶贫公路</t>
  </si>
  <si>
    <t>50000（暂估）</t>
  </si>
  <si>
    <t>安全设施配备不到位扣2分</t>
  </si>
  <si>
    <t>广元市昭化区亭子湖环湖旅游公路（射箭乡场镇至红岩嘉陵江桥段）新建工程</t>
  </si>
  <si>
    <t>覆盖水稳的塑料薄膜未及时清理扣1分</t>
  </si>
  <si>
    <t>广元市昭化区昭化城区栖凤峡-平乐寺-紫云湖-工农水库旅游环线建设（农村公路改扩建）工程一期</t>
  </si>
  <si>
    <t>攀枝花攀甬路桥建设有限公司</t>
  </si>
  <si>
    <t>混凝土表面蜂窝麻面扣1分；
内业资料不全扣2分。</t>
  </si>
  <si>
    <t>一期（环线）</t>
  </si>
  <si>
    <t>四川康惠园林集团有限公司</t>
  </si>
  <si>
    <t>因施工质量不合格被质量监督机构发出整改通知书扣1分；                                     施工作业面安全员巡视记录在填写时无记录人签字扣1分；                                          安全生产管理组织机构落实不满足要求扣1分。</t>
  </si>
  <si>
    <t>旺苍县大河乡至水磨乡公路改建工程</t>
  </si>
  <si>
    <t>三标</t>
  </si>
  <si>
    <t>四川殷铭建设工程有限公司</t>
  </si>
  <si>
    <t>内业各类档案资料不齐全扣1分；                              应急预案的培训演练情况落实不到位扣1分；                     碎石场焊工无证作业扣1分。</t>
  </si>
  <si>
    <t>国道212线宝轮至卫子段公路改建工程（元坝过境段）</t>
  </si>
  <si>
    <t>旺苍县旅游北环线公路工程（旺苍大峡谷森林公园段建设项目）</t>
  </si>
  <si>
    <t>四川盈捷建设工程有限公司</t>
  </si>
  <si>
    <t>因施工质量不合格被质量监督机构发出整改通知书扣1分；                                     应急预案的培训演练情况落实不到位扣1分；                  边坡挂网施工人员未戴安全帽，未系安全带扣1分；              未能在限期内对主管部门要求整改的问题进行整改扣1分。</t>
  </si>
  <si>
    <t>S301线旺苍檬子（南江县界）至天星（朝天区界）公路工程PPP项目</t>
  </si>
  <si>
    <t>施工机械不到位扣2分；                                       廉政制度建立不全扣3分。</t>
  </si>
  <si>
    <t>109厂至天曌山道路工程</t>
  </si>
  <si>
    <t>路基、桥梁</t>
  </si>
  <si>
    <t>四川城发建筑工程有限公司</t>
  </si>
  <si>
    <t>挡墙墙面外观质量差扣1分；
进度控制不合理扣1分；
内页资料不同步扣1分；
未能在期限内对整改通知进行整改扣1分。</t>
  </si>
  <si>
    <t>省道 302 线开封镇至马鸣乡段改建工程和县道 123 线武连镇经正兴乡至开封镇段改建工程</t>
  </si>
  <si>
    <t>A标</t>
  </si>
  <si>
    <t>四川瑞通工程建设集团有限公司</t>
  </si>
  <si>
    <t>内业资料不全扣2分；                                           混凝土表面外观质量存在缺陷扣1分；                        投标承诺人员未按时到位扣2分。</t>
  </si>
  <si>
    <t>旺苍县黄猫垭战役遗址红色旅游景区旺苍段连接公路（二期）工程</t>
  </si>
  <si>
    <t>中诚智翔建设集团有限公司</t>
  </si>
  <si>
    <t>因施工质量不合格被质量监督机构发出整改通知书扣2分；                                     首石大桥3#墩2名施工人员高空作业未按要求将安全带高挂低用扣1分；                                                     T型梁预制厂配电箱未上锁，龙门吊无检修合格记录扣1分；     未能在限期内对主管部门要求整改的问题进行整改扣1分。</t>
  </si>
  <si>
    <t>隧道</t>
  </si>
  <si>
    <t>重庆建工第一市政工程有限责任公司</t>
  </si>
  <si>
    <t>部分原材料检测不及时扣1分；
进度控制不合理扣1分；
内页资料不同步扣1分；
安全组织机构、管理制度以及各类应急预案和措施建立但落实不够扣1分。</t>
  </si>
  <si>
    <t>二标</t>
  </si>
  <si>
    <t>四川金贝建设工程有限公司</t>
  </si>
  <si>
    <t>主要机械、设备、仪器未按投标书承诺或施工需要按时到位扣2分；                                                     K14+00至K13+000路段地基压实度不足，机械压实遍数不够，路基弯沉大扣1分：                                                    未编制施工总进行计划、年度、季度、月进度计划及保证措施扣1分；                                                      人员、材料、机械设备等供应不能保证进度计划的实现扣2分；                                                               应急预案的培训演练情况落实不到位扣1分。　</t>
  </si>
  <si>
    <t>B标</t>
  </si>
  <si>
    <t>广东冠粤路桥有限公司</t>
  </si>
  <si>
    <t>进度安排控制不合理扣3分；                               混凝土表面外观质量存在缺陷扣1分；                        投标承诺人员未按时到位扣2分。</t>
  </si>
  <si>
    <t>国道347线剑阁境内厚子铺至印盒嘴改建工程项目</t>
  </si>
  <si>
    <t>中建洪春国际建设有限公司</t>
  </si>
  <si>
    <t>签订合同后无正当理由不按时进场，扣2分；                     其他人员未按投标承诺到位,或未经批准擅自更换，扣3分；                                    未在规定时间节点内完成计划安排的工作，或提交的成果或文档资料不符合要求，扣2分。</t>
  </si>
  <si>
    <t>S208线青川县城至金子山公路改建工程</t>
  </si>
  <si>
    <t>投标书承诺的其它主要人员未按时到位或未经项目业主同意更换的，每人次扣1分。共计扣8分；
因施工单位原因而造成施工工期延误的，每延误1个月，扣1分，不足1个月的按1个月计。共计扣1分；
进度安排及控制是否合理，人员、材料、机械设备等供应是否能保证进度计划的实现,不满足要求的扣1-3分。总计扣1分；
未能在期限内对主管部门要求整改的问题进行整改，或整改不力的，一次扣1分。共计扣1分。</t>
  </si>
  <si>
    <t>苍溪县肖家坝大桥新建工程</t>
  </si>
  <si>
    <t>成都建工集团有限公司</t>
  </si>
  <si>
    <t>质量管理：质量管理制度不完善扣1分，因施工质量不合格收到质量整改通知书扣2分，墩柱外观不光泽扣1分;
进度管理：无月度季度进度计划扣4分，各分部分项施工前未提交相应的施工计划安排及保证措施扣3分，进度控制不合理扣3分,实际完成投资与年度计划投资目标相比滞后扣5分;
内业管理：内页资料不同步扣1分;
文明施工：材料堆放杂乱扣2分;
安全生产：安全组织机构、管理制度以及各类应急预案和措施建立但落实不够扣1分;
其它：未落实有关环保措施扣1分，拖欠农民工工资未及时整改扣4分。</t>
  </si>
  <si>
    <t>四川省非高速公路建设从业单位2022年下半年及年度信用考评表（非施工类）</t>
  </si>
  <si>
    <t>试验检测</t>
  </si>
  <si>
    <t>四川振通检测股份有限公司</t>
  </si>
  <si>
    <t>原始记录签字不齐全扣1分</t>
  </si>
  <si>
    <t>监理</t>
  </si>
  <si>
    <t>四川公路工程咨询监理有限公司</t>
  </si>
  <si>
    <t>安全事故隐患未及时制止或采取措施扣1分；
对施工单位未落实环保措施的情况，未提出书面整改要求扣1分。</t>
  </si>
  <si>
    <t>四川省公路院工程监理有限公司</t>
  </si>
  <si>
    <t>内业资料不完整、规范扣1分</t>
  </si>
  <si>
    <t>四川济通工程试验检测有限公司</t>
  </si>
  <si>
    <t xml:space="preserve">试验检测资料未及时别类归档扣1分；                          </t>
  </si>
  <si>
    <t>中成建充集团有限公司</t>
  </si>
  <si>
    <t>无</t>
  </si>
  <si>
    <t>四川省亚通工程咨询有限公司</t>
  </si>
  <si>
    <t>250（暂估）</t>
  </si>
  <si>
    <t>内业资料不完整、不齐全扣1分；                               实验室不整洁扣1分。</t>
  </si>
  <si>
    <t>试验检测报告不完整(漏签)扣1分；                         实验室不整洁扣1分。</t>
  </si>
  <si>
    <t>四川正达检测技术有限责任公司</t>
  </si>
  <si>
    <t>使用记录、仪器设备档案各类标识不清晰扣2分；</t>
  </si>
  <si>
    <t>150（暂估）</t>
  </si>
  <si>
    <t>内业资料不完整、不齐全扣1分；                           使用记录、仪器设备档案各类标识不清晰扣2分</t>
  </si>
  <si>
    <t>四川川北公路规划勘察设计有限责任公司</t>
  </si>
  <si>
    <t>试验报告不完整（漏章）扣1分；                           使用记录不完善扣1分；                                   实验室不整洁扣1分。</t>
  </si>
  <si>
    <t>俊成建昱工程集团有限公司</t>
  </si>
  <si>
    <t>未定期向业主提交工程进度报告扣1分；                     部分内业资料不完整、不规范扣1分</t>
  </si>
  <si>
    <t>四川省公路工程咨询监理事务所有限责任公司</t>
  </si>
  <si>
    <t>部分内业资料不完整、不规范扣1分</t>
  </si>
  <si>
    <t>中公交通监理咨询河南有限公司</t>
  </si>
  <si>
    <t>未对整改情况进行及时复核和签认1分；                          未定期检查、督促施工单位安全生产工作扣1分。</t>
  </si>
  <si>
    <t>四川元丰建设项目管理有限公司</t>
  </si>
  <si>
    <t>监理日志记录不完整、准确、规范、真实扣1分；
未及时整理进度资料，做好工程记录，定期向业主提交工程进度报告扣2分。</t>
  </si>
  <si>
    <t>实验室不整洁，扣2分</t>
  </si>
  <si>
    <t>组织机构、管理制度不够健全和落实，不满足要求的扣1-5分。共计扣2分。</t>
  </si>
  <si>
    <t>广元市衡炜工程技术有限责任公司</t>
  </si>
  <si>
    <t>试验检测原始记录签字不齐全扣4分</t>
  </si>
  <si>
    <t>中鸿亿博集团有限公司</t>
  </si>
  <si>
    <t>对存在的质量问题未及时发现发出通知和整改指令的扣1分；                                   未定期检查、督促施工单位安全生产工作扣1分；                 未督促施工单位在K15+550涵洞口增加防护措施和警示牌。</t>
  </si>
  <si>
    <t>600（暂估）</t>
  </si>
  <si>
    <t>新疆昆仑工程监理有限责任公司</t>
  </si>
  <si>
    <t>内业资料不完整、不齐全扣1分；                               工地巡检、旁站不到位扣1分。</t>
  </si>
  <si>
    <t>400(暂估）</t>
  </si>
  <si>
    <t>新疆昆仑工程咨询管理集团有限公司</t>
  </si>
  <si>
    <t>未按合同约定办理调换手续而调换监理工程师扣3分</t>
  </si>
  <si>
    <t>四川省天府兴通建设工程项目管理有限公司</t>
  </si>
  <si>
    <t>工地巡查、监理旁站不到位扣1分；                                    边坡挂网施工人员未戴安全帽，未系安全带，未及时制止或采取措施，施工工地存在皮卡车货运箱搭乘工人上下班情况扣2分。</t>
  </si>
  <si>
    <t>北京中咨路捷工程技术咨询有限公司</t>
  </si>
  <si>
    <t>驻地监理工程师累计缺岗3天扣1分；                        监理无8月工作记录扣1分；                                 施工人员未佩戴安全帽未及时制止或采取措施扣1分；                                          碎石加工厂未按要求降尘未提出书面整改要求的扣1分。</t>
  </si>
  <si>
    <t>专业监理工程师未到岗，扣2分；                                     廉政制度未建立健全扣3分。</t>
  </si>
  <si>
    <t>四川正炜工程质量检测有限公司</t>
  </si>
  <si>
    <t>对存在的质量问题未及时发现扣1分；                          未定期检查、督促施工单位安全生产工作扣1分；                施工人员高空作业未按要求将安全带高挂低用未及时制止或采取措施扣1分。</t>
  </si>
  <si>
    <t>投标承诺的其他主要人员未按要求到位扣7分</t>
  </si>
  <si>
    <t>中铁二院（成都）咨询监理有限责任公司</t>
  </si>
  <si>
    <t>质量控制：质量监理组织机构、管理制度建立但落实不够扣1分；
进度控制：无进度控制计划扣3分，未及时整理进度资料扣1分，监理未对工期进行有效督促和提出措施扣1分；
其它：监理工作大纲及实施细则有但不完善扣1分，对施工单位未落实环保措施的情况，未提出书面整改要求的扣1分。</t>
  </si>
  <si>
    <t>内业资料不完善未及时跟进工程进度扣2分；                 总监理工程师累计缺岗3天以上扣2分；                            未定期检查安全生产工作扣1分；                                   工地巡查、监理旁站不到位，记录不完整扣5分。</t>
  </si>
  <si>
    <t>云南升盟工程咨询有限公司</t>
  </si>
  <si>
    <t>总监、现场监理未按投标承诺到位，扣8分；                        监理单位人员参加项目例会迟到30分钟以上，扣2分。</t>
  </si>
  <si>
    <t>四川长瑞土木工程检测有限公司</t>
  </si>
  <si>
    <t>承诺人员未按要求到岗，扣2分；
内业资料归档不规范，扣2分；
组织机构、管理制度虽建立但落实不够，扣1分；
试验检测原始记录和试验报告不完整、规范，扣2分；
试验设备无专人管理，扣1分；
实验室总体布局不合理，扣1分；
试验检测人员未按规定的方法、步骤完整、规范操作，扣1分。</t>
  </si>
  <si>
    <t>成都久久工程项目管理有限公司</t>
  </si>
  <si>
    <t>承诺人员未按要求到岗，扣1分；
内页资料不同步，扣1分；
质量监理组织机构、管理制度虽建立但落实不够，扣1分；
工地巡查、旁站不到位，扣2分；
对整改情况未及时复核，扣1分；
未定期向业主提交工程进度报告，扣1分；
发现安全隐患，但未采取有效措施，扣1分；
监理工作大纲及实施细则虽有但不完善，扣1分；
对施工单位未落实环保措施未提出书面整改要求，扣1分。</t>
  </si>
  <si>
    <t>山东格瑞特监理咨询有限公司</t>
  </si>
  <si>
    <t>投标书承诺的总监理工程师、驻地监理工程师未按时到位或未经项目业主同意更换的，每人次扣2分。共计扣4分；
总监理工程师、驻地监理工程师未经项目业主同意累计缺岗3天以上的，每3天每人次扣1分，以此类推。共计扣4分；
投标书承诺的其它主要人员未按时到位或未经项目业主同意更换的，每人次扣1分。共计扣4分；
工地巡查、监理旁站不到位，记录不完整、准确、规范、真实，发现一处扣1分。共计扣1分。</t>
  </si>
  <si>
    <t>投标书承诺的总监理工程师、驻地监理工程师未按时到位或未经项目业主同意更换的，每人次扣2分;共计扣4分;                                     投标书承诺的其它主要人员未按时到位或未经项目业主同意更换的扣2分；                                                            工地巡查、监理旁站不到位，记录不完整、准确、规范、真实，发现一处扣1分。共计扣5分;                                           总监理工程师、驻地监理工程师未经项目业主同意累计缺岗3天以上的，每3天每人次扣1分，以此类推;共计扣4分。</t>
  </si>
  <si>
    <t>四川省非高速公路建设从业单位2022年下半年及年度信用考评表（勘察设计）</t>
  </si>
  <si>
    <t>勘察设计</t>
  </si>
  <si>
    <t>四川省公路规划勘察设计研究院有限公司</t>
  </si>
  <si>
    <t>后期服务时间不满足投标承诺扣1分</t>
  </si>
  <si>
    <t>华设设计集团股份有限公司</t>
  </si>
  <si>
    <t>勘察设计深度不足扣1分</t>
  </si>
  <si>
    <t>设计变更图纸未按规定时限提交扣2分</t>
  </si>
  <si>
    <t>签章不全扣2分</t>
  </si>
  <si>
    <t>勘察设计深度不足扣2分</t>
  </si>
  <si>
    <t>核工业西南勘察设计研究院</t>
  </si>
  <si>
    <t>勘察设计深度不足扣2分。</t>
  </si>
  <si>
    <t>核工业西南勘察设计研究院有限公司</t>
  </si>
  <si>
    <t>后期服务时间不满足投标承诺扣2分；                       勘察设计深度不足扣1分。</t>
  </si>
  <si>
    <t>未按投标承诺的条件配备后期服务人员扣1分；                         后期服务时间不满足投标承诺扣1分。</t>
  </si>
  <si>
    <t>四川省林业勘察设计研究院</t>
  </si>
  <si>
    <t>投入的仪器设备与投标书承诺不符扣1分；                       后期服务时间不满足投标承诺扣1分。</t>
  </si>
  <si>
    <t>投入的仪器设备与投标书承诺不符扣1分；                              后期服务时间不满足投标承诺扣1分。</t>
  </si>
  <si>
    <t>四川省蜀桥公路勘察设计有限公司</t>
  </si>
  <si>
    <t>投入的仪器设备与投标书承诺不符扣1分；                    后期服务时间不满足投标承诺扣1分。</t>
  </si>
  <si>
    <t>勘察设计质量和深度不足，扣3分</t>
  </si>
  <si>
    <t>勘察设计深度不足扣3分</t>
  </si>
  <si>
    <t>未按投标承诺的条件配备后期服务人员或设备的，扣4分；                                      后期服务时间不满足投标承诺的扣1分。</t>
  </si>
  <si>
    <t>四川川北公路勘察设计有限责任公司；四川省交通运输厅公路规划勘察设计研究院</t>
  </si>
  <si>
    <t>勘察设计工作大纲及实施细则是否建立、健全和落实，不满足要求的扣1-5分。共计扣2分。</t>
  </si>
  <si>
    <t>中交远洲交通科技集团有限公司</t>
  </si>
  <si>
    <t>勘察设计深度不足 扣3分</t>
  </si>
  <si>
    <t>600(暂估）</t>
  </si>
  <si>
    <t>提供变更资料不及时扣5分</t>
  </si>
  <si>
    <t>四川省林业勘察设计研究院有限公司</t>
  </si>
  <si>
    <t>投标书承诺的施工期设计代表未经批准擅自更换，扣5分</t>
  </si>
  <si>
    <t>800（暂估）</t>
  </si>
  <si>
    <t>提交外业成果的时间不满足合同规定和设计要求扣5分</t>
  </si>
  <si>
    <t>同济大学建筑设计研究院（集团）有限公司</t>
  </si>
  <si>
    <t>勘察设计质量：勘察设计的质量和深度不满足行业技术规范和合同要求扣2分;
投资控制：因设计原因引起设计变更造成投资增加扣4分;
其它：对有关主管部门要求不回复、落实扣1分。</t>
  </si>
  <si>
    <t>中国华西工程设计建设有限公司</t>
  </si>
  <si>
    <t>勘察设计工作大纲及实施细则虽建立但落实不够，扣1分；
勘察设计深度不满足要求，扣3分；
未按规定时间要求提供外业成果，扣3分；
投资控制管理制度未建立、落实，扣2分；
因设计原因引起变更量过大，扣4分。</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</si>
</sst>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000_ "/>
    <numFmt numFmtId="180" formatCode="0.0000_ "/>
  </numFmts>
  <fonts count="32">
    <font>
      <sz val="11"/>
      <color theme="1"/>
      <name val="宋体"/>
      <charset val="134"/>
      <scheme val="minor"/>
    </font>
    <font>
      <sz val="11"/>
      <color rgb="FFFF0000"/>
      <name val="宋体"/>
      <charset val="134"/>
      <scheme val="minor"/>
    </font>
    <font>
      <sz val="14"/>
      <color theme="1"/>
      <name val="黑体"/>
      <charset val="134"/>
    </font>
    <font>
      <b/>
      <sz val="16"/>
      <name val="方正小标宋简体"/>
      <charset val="134"/>
    </font>
    <font>
      <sz val="11"/>
      <name val="仿宋_GB2312"/>
      <charset val="134"/>
    </font>
    <font>
      <sz val="11"/>
      <name val="楷体"/>
      <charset val="134"/>
    </font>
    <font>
      <sz val="10"/>
      <name val="楷体"/>
      <charset val="134"/>
    </font>
    <font>
      <sz val="14"/>
      <name val="黑体"/>
      <charset val="134"/>
    </font>
    <font>
      <sz val="10"/>
      <color rgb="FFFF0000"/>
      <name val="楷体"/>
      <charset val="134"/>
    </font>
    <font>
      <sz val="11"/>
      <name val="宋体"/>
      <charset val="134"/>
      <scheme val="minor"/>
    </font>
    <font>
      <sz val="9.5"/>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Helv"/>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30" fillId="0" borderId="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xf numFmtId="0" fontId="31" fillId="0" borderId="0"/>
    <xf numFmtId="0" fontId="30" fillId="0" borderId="0"/>
    <xf numFmtId="0" fontId="30" fillId="0" borderId="0">
      <alignment vertical="center"/>
    </xf>
  </cellStyleXfs>
  <cellXfs count="44">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5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44" applyFont="1" applyFill="1" applyBorder="1" applyAlignment="1">
      <alignment horizontal="center" vertical="center" wrapText="1"/>
    </xf>
    <xf numFmtId="0" fontId="6" fillId="0" borderId="1" xfId="44" applyFont="1" applyFill="1" applyBorder="1" applyAlignment="1">
      <alignment horizontal="left" vertical="center" wrapText="1"/>
    </xf>
    <xf numFmtId="0" fontId="6" fillId="0" borderId="2" xfId="0" applyFont="1" applyFill="1" applyBorder="1" applyAlignment="1">
      <alignment vertical="center" wrapText="1"/>
    </xf>
    <xf numFmtId="0" fontId="6" fillId="0" borderId="1" xfId="0" applyFont="1" applyFill="1" applyBorder="1" applyAlignment="1">
      <alignment horizontal="center" vertical="center"/>
    </xf>
    <xf numFmtId="0" fontId="6" fillId="0" borderId="3" xfId="0" applyFont="1" applyFill="1" applyBorder="1" applyAlignment="1">
      <alignment vertical="center" wrapText="1"/>
    </xf>
    <xf numFmtId="0" fontId="0" fillId="0" borderId="0" xfId="0" applyFill="1" applyAlignment="1">
      <alignment horizontal="center" vertical="center"/>
    </xf>
    <xf numFmtId="176" fontId="3" fillId="0" borderId="0" xfId="0" applyNumberFormat="1" applyFont="1" applyFill="1" applyAlignment="1">
      <alignment horizontal="center" vertical="center" wrapText="1"/>
    </xf>
    <xf numFmtId="0" fontId="7" fillId="0" borderId="0" xfId="0" applyFont="1" applyAlignment="1">
      <alignment horizontal="center" vertical="center"/>
    </xf>
    <xf numFmtId="176"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52" applyFont="1" applyFill="1" applyBorder="1" applyAlignment="1">
      <alignment horizontal="center" vertical="center" wrapText="1"/>
    </xf>
    <xf numFmtId="176" fontId="0" fillId="0" borderId="0" xfId="0" applyNumberFormat="1" applyFill="1" applyAlignment="1">
      <alignment horizontal="center" vertical="center"/>
    </xf>
    <xf numFmtId="0" fontId="2" fillId="0" borderId="0" xfId="0" applyFont="1" applyFill="1" applyAlignment="1">
      <alignment horizontal="center" vertical="center"/>
    </xf>
    <xf numFmtId="0" fontId="0" fillId="0" borderId="0" xfId="0" applyBorder="1">
      <alignment vertical="center"/>
    </xf>
    <xf numFmtId="0" fontId="6" fillId="0" borderId="1" xfId="50" applyNumberFormat="1" applyFont="1" applyFill="1" applyBorder="1" applyAlignment="1">
      <alignment horizontal="center" vertical="center"/>
    </xf>
    <xf numFmtId="0" fontId="6" fillId="0" borderId="1" xfId="53" applyNumberFormat="1" applyFont="1" applyFill="1" applyBorder="1" applyAlignment="1">
      <alignment horizontal="center" vertical="center" wrapText="1"/>
    </xf>
    <xf numFmtId="0" fontId="0" fillId="0" borderId="0" xfId="0" applyFill="1" applyBorder="1">
      <alignment vertical="center"/>
    </xf>
    <xf numFmtId="0" fontId="8" fillId="0" borderId="0" xfId="44" applyFont="1" applyFill="1" applyBorder="1" applyAlignment="1">
      <alignment horizontal="center" vertical="center" wrapText="1"/>
    </xf>
    <xf numFmtId="0" fontId="1" fillId="0" borderId="0" xfId="0" applyFont="1" applyFill="1" applyBorder="1">
      <alignment vertical="center"/>
    </xf>
    <xf numFmtId="178" fontId="6" fillId="0" borderId="1" xfId="0" applyNumberFormat="1" applyFont="1" applyFill="1" applyBorder="1" applyAlignment="1">
      <alignment horizontal="center" vertical="center" wrapText="1"/>
    </xf>
    <xf numFmtId="0" fontId="9" fillId="0" borderId="0" xfId="0" applyFont="1" applyFill="1">
      <alignment vertical="center"/>
    </xf>
    <xf numFmtId="179" fontId="6" fillId="0" borderId="1" xfId="0" applyNumberFormat="1" applyFont="1" applyFill="1" applyBorder="1" applyAlignment="1">
      <alignment horizontal="center" vertical="center" wrapText="1"/>
    </xf>
    <xf numFmtId="0" fontId="6" fillId="0" borderId="4" xfId="0" applyFont="1" applyFill="1" applyBorder="1" applyAlignment="1">
      <alignment vertical="center" wrapText="1"/>
    </xf>
    <xf numFmtId="180" fontId="6" fillId="0" borderId="1" xfId="0" applyNumberFormat="1" applyFont="1" applyFill="1" applyBorder="1" applyAlignment="1">
      <alignment horizontal="center" vertical="center" wrapText="1"/>
    </xf>
    <xf numFmtId="0" fontId="10" fillId="0" borderId="0" xfId="0" applyFont="1" applyFill="1" applyBorder="1" applyAlignment="1">
      <alignment horizontal="justify" vertical="center"/>
    </xf>
    <xf numFmtId="0" fontId="8" fillId="0" borderId="0" xfId="0" applyFont="1" applyFill="1" applyBorder="1" applyAlignment="1">
      <alignment horizontal="center" vertical="center" wrapText="1"/>
    </xf>
    <xf numFmtId="0" fontId="9" fillId="0" borderId="0" xfId="0" applyFont="1" applyFill="1" applyBorder="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_四川省2011年重点项目建议计划表-新开工" xfId="51"/>
    <cellStyle name="常规 2" xfId="52"/>
    <cellStyle name="常规 4 2"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abSelected="1" workbookViewId="0">
      <pane ySplit="2" topLeftCell="A3" activePane="bottomLeft" state="frozen"/>
      <selection/>
      <selection pane="bottomLeft" activeCell="O30" sqref="O30"/>
    </sheetView>
  </sheetViews>
  <sheetFormatPr defaultColWidth="9" defaultRowHeight="18.75"/>
  <cols>
    <col min="1" max="1" width="5.625" style="3" customWidth="1"/>
    <col min="2" max="2" width="18.625" customWidth="1"/>
    <col min="3" max="7" width="12.625" customWidth="1"/>
    <col min="8" max="8" width="50.625" customWidth="1"/>
    <col min="9" max="10" width="8.625" customWidth="1"/>
    <col min="11" max="11" width="8.625" style="4" customWidth="1"/>
    <col min="12" max="12" width="9" style="5"/>
    <col min="13" max="13" width="9" style="30"/>
  </cols>
  <sheetData>
    <row r="1" ht="34" customHeight="1" spans="1:12">
      <c r="A1" s="6" t="s">
        <v>0</v>
      </c>
      <c r="B1" s="6"/>
      <c r="C1" s="6"/>
      <c r="D1" s="6"/>
      <c r="E1" s="6"/>
      <c r="F1" s="6"/>
      <c r="G1" s="6"/>
      <c r="H1" s="6"/>
      <c r="I1" s="6"/>
      <c r="J1" s="6"/>
      <c r="K1" s="21"/>
      <c r="L1" s="22"/>
    </row>
    <row r="2" ht="57" customHeight="1" spans="1:12">
      <c r="A2" s="7" t="s">
        <v>1</v>
      </c>
      <c r="B2" s="8" t="s">
        <v>2</v>
      </c>
      <c r="C2" s="8" t="s">
        <v>3</v>
      </c>
      <c r="D2" s="8" t="s">
        <v>4</v>
      </c>
      <c r="E2" s="8" t="s">
        <v>5</v>
      </c>
      <c r="F2" s="8" t="s">
        <v>6</v>
      </c>
      <c r="G2" s="8" t="s">
        <v>7</v>
      </c>
      <c r="H2" s="8" t="s">
        <v>8</v>
      </c>
      <c r="I2" s="8" t="s">
        <v>9</v>
      </c>
      <c r="J2" s="8" t="s">
        <v>10</v>
      </c>
      <c r="K2" s="23" t="s">
        <v>11</v>
      </c>
      <c r="L2" s="24" t="s">
        <v>12</v>
      </c>
    </row>
    <row r="3" s="1" customFormat="1" ht="100" customHeight="1" spans="1:13">
      <c r="A3" s="9">
        <v>1</v>
      </c>
      <c r="B3" s="10" t="s">
        <v>13</v>
      </c>
      <c r="C3" s="9" t="s">
        <v>14</v>
      </c>
      <c r="D3" s="9"/>
      <c r="E3" s="9">
        <v>18527.4</v>
      </c>
      <c r="F3" s="9" t="s">
        <v>15</v>
      </c>
      <c r="G3" s="9">
        <f>100-I3</f>
        <v>1</v>
      </c>
      <c r="H3" s="11" t="s">
        <v>16</v>
      </c>
      <c r="I3" s="9">
        <v>99</v>
      </c>
      <c r="J3" s="15"/>
      <c r="K3" s="25">
        <f t="shared" ref="K3:K29" si="0">AVERAGE(I3:J3)</f>
        <v>99</v>
      </c>
      <c r="L3" s="26">
        <v>1</v>
      </c>
      <c r="M3" s="33"/>
    </row>
    <row r="4" s="1" customFormat="1" ht="140" customHeight="1" spans="1:13">
      <c r="A4" s="9">
        <v>2</v>
      </c>
      <c r="B4" s="10" t="s">
        <v>17</v>
      </c>
      <c r="C4" s="9" t="s">
        <v>14</v>
      </c>
      <c r="D4" s="9"/>
      <c r="E4" s="9">
        <v>19914.9941</v>
      </c>
      <c r="F4" s="9" t="s">
        <v>18</v>
      </c>
      <c r="G4" s="9">
        <f>100-I4</f>
        <v>2</v>
      </c>
      <c r="H4" s="11" t="s">
        <v>19</v>
      </c>
      <c r="I4" s="9">
        <v>98</v>
      </c>
      <c r="J4" s="9">
        <v>99</v>
      </c>
      <c r="K4" s="25">
        <f t="shared" si="0"/>
        <v>98.5</v>
      </c>
      <c r="L4" s="26">
        <v>2</v>
      </c>
      <c r="M4" s="33"/>
    </row>
    <row r="5" s="1" customFormat="1" ht="100" customHeight="1" spans="1:13">
      <c r="A5" s="9">
        <v>3</v>
      </c>
      <c r="B5" s="10" t="s">
        <v>20</v>
      </c>
      <c r="C5" s="9" t="s">
        <v>14</v>
      </c>
      <c r="D5" s="9"/>
      <c r="E5" s="9">
        <v>13957.3953</v>
      </c>
      <c r="F5" s="9" t="s">
        <v>21</v>
      </c>
      <c r="G5" s="9">
        <f>100-I5</f>
        <v>2</v>
      </c>
      <c r="H5" s="11" t="s">
        <v>22</v>
      </c>
      <c r="I5" s="9">
        <v>98</v>
      </c>
      <c r="J5" s="9"/>
      <c r="K5" s="25">
        <f t="shared" si="0"/>
        <v>98</v>
      </c>
      <c r="L5" s="26">
        <v>3</v>
      </c>
      <c r="M5" s="33"/>
    </row>
    <row r="6" s="1" customFormat="1" ht="100" customHeight="1" spans="1:13">
      <c r="A6" s="9">
        <v>4</v>
      </c>
      <c r="B6" s="10" t="s">
        <v>23</v>
      </c>
      <c r="C6" s="9" t="s">
        <v>14</v>
      </c>
      <c r="D6" s="9"/>
      <c r="E6" s="38">
        <v>39632.3506</v>
      </c>
      <c r="F6" s="9" t="s">
        <v>21</v>
      </c>
      <c r="G6" s="9">
        <f>100-I6</f>
        <v>2</v>
      </c>
      <c r="H6" s="11" t="s">
        <v>24</v>
      </c>
      <c r="I6" s="9">
        <v>98</v>
      </c>
      <c r="J6" s="9">
        <v>98</v>
      </c>
      <c r="K6" s="25">
        <f t="shared" si="0"/>
        <v>98</v>
      </c>
      <c r="L6" s="26">
        <v>4</v>
      </c>
      <c r="M6" s="33"/>
    </row>
    <row r="7" s="1" customFormat="1" ht="100" customHeight="1" spans="1:13">
      <c r="A7" s="9">
        <v>5</v>
      </c>
      <c r="B7" s="10" t="s">
        <v>25</v>
      </c>
      <c r="C7" s="9" t="s">
        <v>14</v>
      </c>
      <c r="D7" s="10"/>
      <c r="E7" s="9">
        <v>33760.14</v>
      </c>
      <c r="F7" s="9" t="s">
        <v>18</v>
      </c>
      <c r="G7" s="9">
        <f t="shared" ref="G5:G17" si="1">100-I7</f>
        <v>1</v>
      </c>
      <c r="H7" s="11" t="s">
        <v>26</v>
      </c>
      <c r="I7" s="9">
        <v>99</v>
      </c>
      <c r="J7" s="9">
        <v>97</v>
      </c>
      <c r="K7" s="25">
        <f t="shared" si="0"/>
        <v>98</v>
      </c>
      <c r="L7" s="26">
        <v>5</v>
      </c>
      <c r="M7" s="33"/>
    </row>
    <row r="8" s="1" customFormat="1" ht="100" customHeight="1" spans="1:13">
      <c r="A8" s="9">
        <v>6</v>
      </c>
      <c r="B8" s="10" t="s">
        <v>27</v>
      </c>
      <c r="C8" s="9" t="s">
        <v>14</v>
      </c>
      <c r="D8" s="10"/>
      <c r="E8" s="9">
        <v>108948</v>
      </c>
      <c r="F8" s="15" t="s">
        <v>28</v>
      </c>
      <c r="G8" s="9">
        <f t="shared" si="1"/>
        <v>2</v>
      </c>
      <c r="H8" s="11" t="s">
        <v>29</v>
      </c>
      <c r="I8" s="18">
        <v>98</v>
      </c>
      <c r="J8" s="9">
        <v>98</v>
      </c>
      <c r="K8" s="25">
        <f t="shared" si="0"/>
        <v>98</v>
      </c>
      <c r="L8" s="26">
        <v>6</v>
      </c>
      <c r="M8" s="41"/>
    </row>
    <row r="9" s="1" customFormat="1" ht="100" customHeight="1" spans="1:13">
      <c r="A9" s="9">
        <v>7</v>
      </c>
      <c r="B9" s="10" t="s">
        <v>30</v>
      </c>
      <c r="C9" s="9" t="s">
        <v>14</v>
      </c>
      <c r="D9" s="9"/>
      <c r="E9" s="9">
        <v>48004.0893</v>
      </c>
      <c r="F9" s="9" t="s">
        <v>21</v>
      </c>
      <c r="G9" s="9">
        <f t="shared" si="1"/>
        <v>2</v>
      </c>
      <c r="H9" s="11" t="s">
        <v>31</v>
      </c>
      <c r="I9" s="9">
        <v>98</v>
      </c>
      <c r="J9" s="9">
        <v>97</v>
      </c>
      <c r="K9" s="25">
        <f t="shared" si="0"/>
        <v>97.5</v>
      </c>
      <c r="L9" s="26">
        <v>7</v>
      </c>
      <c r="M9" s="33"/>
    </row>
    <row r="10" s="1" customFormat="1" ht="100" customHeight="1" spans="1:13">
      <c r="A10" s="9">
        <v>8</v>
      </c>
      <c r="B10" s="10" t="s">
        <v>32</v>
      </c>
      <c r="C10" s="9" t="s">
        <v>14</v>
      </c>
      <c r="D10" s="18"/>
      <c r="E10" s="18" t="s">
        <v>33</v>
      </c>
      <c r="F10" s="9" t="s">
        <v>21</v>
      </c>
      <c r="G10" s="9">
        <f t="shared" si="1"/>
        <v>3</v>
      </c>
      <c r="H10" s="11" t="s">
        <v>34</v>
      </c>
      <c r="I10" s="9">
        <v>97</v>
      </c>
      <c r="J10" s="9">
        <v>98</v>
      </c>
      <c r="K10" s="25">
        <f t="shared" si="0"/>
        <v>97.5</v>
      </c>
      <c r="L10" s="26">
        <v>8</v>
      </c>
      <c r="M10" s="33"/>
    </row>
    <row r="11" s="1" customFormat="1" ht="100" customHeight="1" spans="1:13">
      <c r="A11" s="9">
        <v>9</v>
      </c>
      <c r="B11" s="10" t="s">
        <v>35</v>
      </c>
      <c r="C11" s="9" t="s">
        <v>14</v>
      </c>
      <c r="D11" s="9" t="s">
        <v>36</v>
      </c>
      <c r="E11" s="9">
        <v>12409.25</v>
      </c>
      <c r="F11" s="9" t="s">
        <v>15</v>
      </c>
      <c r="G11" s="9">
        <f t="shared" si="1"/>
        <v>1</v>
      </c>
      <c r="H11" s="11" t="s">
        <v>37</v>
      </c>
      <c r="I11" s="9">
        <v>99</v>
      </c>
      <c r="J11" s="9">
        <v>96</v>
      </c>
      <c r="K11" s="25">
        <f t="shared" si="0"/>
        <v>97.5</v>
      </c>
      <c r="L11" s="26">
        <v>9</v>
      </c>
      <c r="M11" s="33"/>
    </row>
    <row r="12" s="1" customFormat="1" ht="100" customHeight="1" spans="1:13">
      <c r="A12" s="9">
        <v>10</v>
      </c>
      <c r="B12" s="10" t="s">
        <v>38</v>
      </c>
      <c r="C12" s="9" t="s">
        <v>14</v>
      </c>
      <c r="D12" s="10"/>
      <c r="E12" s="14">
        <v>9520.49</v>
      </c>
      <c r="F12" s="9" t="s">
        <v>15</v>
      </c>
      <c r="G12" s="9">
        <f t="shared" si="1"/>
        <v>1</v>
      </c>
      <c r="H12" s="11" t="s">
        <v>39</v>
      </c>
      <c r="I12" s="9">
        <v>99</v>
      </c>
      <c r="J12" s="9">
        <v>96</v>
      </c>
      <c r="K12" s="25">
        <f t="shared" si="0"/>
        <v>97.5</v>
      </c>
      <c r="L12" s="26">
        <v>10</v>
      </c>
      <c r="M12" s="33"/>
    </row>
    <row r="13" s="1" customFormat="1" ht="100" customHeight="1" spans="1:13">
      <c r="A13" s="9">
        <v>11</v>
      </c>
      <c r="B13" s="10" t="s">
        <v>40</v>
      </c>
      <c r="C13" s="9" t="s">
        <v>14</v>
      </c>
      <c r="D13" s="9"/>
      <c r="E13" s="9" t="s">
        <v>41</v>
      </c>
      <c r="F13" s="9" t="s">
        <v>21</v>
      </c>
      <c r="G13" s="9">
        <f t="shared" si="1"/>
        <v>2</v>
      </c>
      <c r="H13" s="11" t="s">
        <v>42</v>
      </c>
      <c r="I13" s="9">
        <v>98</v>
      </c>
      <c r="J13" s="9">
        <v>96</v>
      </c>
      <c r="K13" s="25">
        <f t="shared" si="0"/>
        <v>97</v>
      </c>
      <c r="L13" s="26">
        <v>11</v>
      </c>
      <c r="M13" s="33"/>
    </row>
    <row r="14" s="1" customFormat="1" ht="100" customHeight="1" spans="1:13">
      <c r="A14" s="9">
        <v>12</v>
      </c>
      <c r="B14" s="10" t="s">
        <v>43</v>
      </c>
      <c r="C14" s="9" t="s">
        <v>14</v>
      </c>
      <c r="D14" s="9"/>
      <c r="E14" s="9">
        <v>41025.999</v>
      </c>
      <c r="F14" s="9" t="s">
        <v>18</v>
      </c>
      <c r="G14" s="9">
        <f t="shared" si="1"/>
        <v>1</v>
      </c>
      <c r="H14" s="11" t="s">
        <v>44</v>
      </c>
      <c r="I14" s="9">
        <v>99</v>
      </c>
      <c r="J14" s="9">
        <v>95</v>
      </c>
      <c r="K14" s="25">
        <f t="shared" si="0"/>
        <v>97</v>
      </c>
      <c r="L14" s="26">
        <v>12</v>
      </c>
      <c r="M14" s="33"/>
    </row>
    <row r="15" s="1" customFormat="1" ht="100" customHeight="1" spans="1:13">
      <c r="A15" s="9">
        <v>13</v>
      </c>
      <c r="B15" s="10" t="s">
        <v>45</v>
      </c>
      <c r="C15" s="9" t="s">
        <v>14</v>
      </c>
      <c r="D15" s="9"/>
      <c r="E15" s="38">
        <v>17754.836457</v>
      </c>
      <c r="F15" s="9" t="s">
        <v>46</v>
      </c>
      <c r="G15" s="9">
        <f t="shared" si="1"/>
        <v>3</v>
      </c>
      <c r="H15" s="11" t="s">
        <v>47</v>
      </c>
      <c r="I15" s="9">
        <v>97</v>
      </c>
      <c r="J15" s="9">
        <v>97</v>
      </c>
      <c r="K15" s="25">
        <f t="shared" si="0"/>
        <v>97</v>
      </c>
      <c r="L15" s="26">
        <v>13</v>
      </c>
      <c r="M15" s="33"/>
    </row>
    <row r="16" s="1" customFormat="1" ht="100" customHeight="1" spans="1:13">
      <c r="A16" s="9">
        <v>14</v>
      </c>
      <c r="B16" s="10" t="s">
        <v>35</v>
      </c>
      <c r="C16" s="9" t="s">
        <v>14</v>
      </c>
      <c r="D16" s="9" t="s">
        <v>48</v>
      </c>
      <c r="E16" s="9">
        <v>11783.24</v>
      </c>
      <c r="F16" s="9" t="s">
        <v>49</v>
      </c>
      <c r="G16" s="9">
        <f t="shared" si="1"/>
        <v>3</v>
      </c>
      <c r="H16" s="11" t="s">
        <v>50</v>
      </c>
      <c r="I16" s="9">
        <v>97</v>
      </c>
      <c r="J16" s="9">
        <v>96</v>
      </c>
      <c r="K16" s="25">
        <f t="shared" si="0"/>
        <v>96.5</v>
      </c>
      <c r="L16" s="26">
        <v>14</v>
      </c>
      <c r="M16" s="33"/>
    </row>
    <row r="17" s="1" customFormat="1" ht="100" customHeight="1" spans="1:13">
      <c r="A17" s="9">
        <v>15</v>
      </c>
      <c r="B17" s="10" t="s">
        <v>51</v>
      </c>
      <c r="C17" s="9" t="s">
        <v>14</v>
      </c>
      <c r="D17" s="10" t="s">
        <v>52</v>
      </c>
      <c r="E17" s="9">
        <v>5339.25</v>
      </c>
      <c r="F17" s="9" t="s">
        <v>53</v>
      </c>
      <c r="G17" s="9">
        <f t="shared" si="1"/>
        <v>3</v>
      </c>
      <c r="H17" s="11" t="s">
        <v>54</v>
      </c>
      <c r="I17" s="9">
        <v>97</v>
      </c>
      <c r="J17" s="9">
        <v>96</v>
      </c>
      <c r="K17" s="25">
        <f t="shared" si="0"/>
        <v>96.5</v>
      </c>
      <c r="L17" s="26">
        <v>15</v>
      </c>
      <c r="M17" s="33"/>
    </row>
    <row r="18" s="1" customFormat="1" ht="120" customHeight="1" spans="1:13">
      <c r="A18" s="9">
        <v>16</v>
      </c>
      <c r="B18" s="10" t="s">
        <v>55</v>
      </c>
      <c r="C18" s="9" t="s">
        <v>14</v>
      </c>
      <c r="D18" s="10"/>
      <c r="E18" s="9">
        <v>47586.3925</v>
      </c>
      <c r="F18" s="9" t="s">
        <v>18</v>
      </c>
      <c r="G18" s="9"/>
      <c r="H18" s="11"/>
      <c r="I18" s="9"/>
      <c r="J18" s="9">
        <v>96</v>
      </c>
      <c r="K18" s="25">
        <f t="shared" si="0"/>
        <v>96</v>
      </c>
      <c r="L18" s="26">
        <v>16</v>
      </c>
      <c r="M18" s="33"/>
    </row>
    <row r="19" s="1" customFormat="1" ht="100" customHeight="1" spans="1:13">
      <c r="A19" s="9">
        <v>17</v>
      </c>
      <c r="B19" s="10" t="s">
        <v>56</v>
      </c>
      <c r="C19" s="9" t="s">
        <v>14</v>
      </c>
      <c r="D19" s="10"/>
      <c r="E19" s="14">
        <v>9376.5811</v>
      </c>
      <c r="F19" s="9" t="s">
        <v>57</v>
      </c>
      <c r="G19" s="9">
        <f t="shared" ref="G19:G29" si="2">100-I19</f>
        <v>4</v>
      </c>
      <c r="H19" s="11" t="s">
        <v>58</v>
      </c>
      <c r="I19" s="9">
        <v>96</v>
      </c>
      <c r="J19" s="9">
        <v>96</v>
      </c>
      <c r="K19" s="25">
        <f t="shared" si="0"/>
        <v>96</v>
      </c>
      <c r="L19" s="26">
        <v>17</v>
      </c>
      <c r="M19" s="33"/>
    </row>
    <row r="20" s="1" customFormat="1" ht="100" customHeight="1" spans="1:13">
      <c r="A20" s="9">
        <v>18</v>
      </c>
      <c r="B20" s="10" t="s">
        <v>59</v>
      </c>
      <c r="C20" s="15" t="s">
        <v>14</v>
      </c>
      <c r="D20" s="10"/>
      <c r="E20" s="15">
        <v>89815.9</v>
      </c>
      <c r="F20" s="15" t="s">
        <v>28</v>
      </c>
      <c r="G20" s="9">
        <f t="shared" si="2"/>
        <v>5</v>
      </c>
      <c r="H20" s="16" t="s">
        <v>60</v>
      </c>
      <c r="I20" s="9">
        <v>95</v>
      </c>
      <c r="J20" s="15">
        <v>94</v>
      </c>
      <c r="K20" s="25">
        <f t="shared" si="0"/>
        <v>94.5</v>
      </c>
      <c r="L20" s="26">
        <v>18</v>
      </c>
      <c r="M20" s="42"/>
    </row>
    <row r="21" s="1" customFormat="1" ht="100" customHeight="1" spans="1:13">
      <c r="A21" s="9">
        <v>19</v>
      </c>
      <c r="B21" s="10" t="s">
        <v>61</v>
      </c>
      <c r="C21" s="9" t="s">
        <v>14</v>
      </c>
      <c r="D21" s="9" t="s">
        <v>62</v>
      </c>
      <c r="E21" s="9">
        <v>23227.1739</v>
      </c>
      <c r="F21" s="9" t="s">
        <v>63</v>
      </c>
      <c r="G21" s="9">
        <f t="shared" si="2"/>
        <v>4</v>
      </c>
      <c r="H21" s="11" t="s">
        <v>64</v>
      </c>
      <c r="I21" s="9">
        <v>96</v>
      </c>
      <c r="J21" s="9">
        <v>93</v>
      </c>
      <c r="K21" s="25">
        <f t="shared" si="0"/>
        <v>94.5</v>
      </c>
      <c r="L21" s="26">
        <v>19</v>
      </c>
      <c r="M21" s="42"/>
    </row>
    <row r="22" s="1" customFormat="1" ht="100" customHeight="1" spans="1:13">
      <c r="A22" s="9">
        <v>20</v>
      </c>
      <c r="B22" s="10" t="s">
        <v>65</v>
      </c>
      <c r="C22" s="9" t="s">
        <v>14</v>
      </c>
      <c r="D22" s="9" t="s">
        <v>66</v>
      </c>
      <c r="E22" s="9">
        <v>12848</v>
      </c>
      <c r="F22" s="9" t="s">
        <v>67</v>
      </c>
      <c r="G22" s="9">
        <f t="shared" si="2"/>
        <v>5</v>
      </c>
      <c r="H22" s="11" t="s">
        <v>68</v>
      </c>
      <c r="I22" s="18">
        <v>95</v>
      </c>
      <c r="J22" s="9">
        <v>94</v>
      </c>
      <c r="K22" s="25">
        <f t="shared" si="0"/>
        <v>94.5</v>
      </c>
      <c r="L22" s="26">
        <v>20</v>
      </c>
      <c r="M22" s="33"/>
    </row>
    <row r="23" s="37" customFormat="1" ht="100" customHeight="1" spans="1:13">
      <c r="A23" s="9">
        <v>21</v>
      </c>
      <c r="B23" s="10" t="s">
        <v>69</v>
      </c>
      <c r="C23" s="9" t="s">
        <v>14</v>
      </c>
      <c r="D23" s="10"/>
      <c r="E23" s="9">
        <v>11200.1008</v>
      </c>
      <c r="F23" s="9" t="s">
        <v>70</v>
      </c>
      <c r="G23" s="9">
        <f t="shared" si="2"/>
        <v>5</v>
      </c>
      <c r="H23" s="11" t="s">
        <v>71</v>
      </c>
      <c r="I23" s="9">
        <v>95</v>
      </c>
      <c r="J23" s="9">
        <v>94</v>
      </c>
      <c r="K23" s="25">
        <f t="shared" si="0"/>
        <v>94.5</v>
      </c>
      <c r="L23" s="26">
        <v>21</v>
      </c>
      <c r="M23" s="43"/>
    </row>
    <row r="24" s="1" customFormat="1" ht="100" customHeight="1" spans="1:13">
      <c r="A24" s="9">
        <v>22</v>
      </c>
      <c r="B24" s="19" t="s">
        <v>61</v>
      </c>
      <c r="C24" s="9" t="s">
        <v>14</v>
      </c>
      <c r="D24" s="9" t="s">
        <v>72</v>
      </c>
      <c r="E24" s="9">
        <v>9887.6853</v>
      </c>
      <c r="F24" s="9" t="s">
        <v>73</v>
      </c>
      <c r="G24" s="9">
        <f t="shared" si="2"/>
        <v>4</v>
      </c>
      <c r="H24" s="11" t="s">
        <v>74</v>
      </c>
      <c r="I24" s="9">
        <v>96</v>
      </c>
      <c r="J24" s="9">
        <v>93</v>
      </c>
      <c r="K24" s="25">
        <f t="shared" si="0"/>
        <v>94.5</v>
      </c>
      <c r="L24" s="26">
        <v>22</v>
      </c>
      <c r="M24" s="33"/>
    </row>
    <row r="25" s="1" customFormat="1" ht="100" customHeight="1" spans="1:13">
      <c r="A25" s="9">
        <v>23</v>
      </c>
      <c r="B25" s="39" t="s">
        <v>51</v>
      </c>
      <c r="C25" s="9" t="s">
        <v>14</v>
      </c>
      <c r="D25" s="10" t="s">
        <v>75</v>
      </c>
      <c r="E25" s="13">
        <v>4375.631772</v>
      </c>
      <c r="F25" s="9" t="s">
        <v>76</v>
      </c>
      <c r="G25" s="9">
        <f t="shared" si="2"/>
        <v>7</v>
      </c>
      <c r="H25" s="11" t="s">
        <v>77</v>
      </c>
      <c r="I25" s="9">
        <v>93</v>
      </c>
      <c r="J25" s="9">
        <v>96</v>
      </c>
      <c r="K25" s="25">
        <f t="shared" si="0"/>
        <v>94.5</v>
      </c>
      <c r="L25" s="26">
        <v>23</v>
      </c>
      <c r="M25" s="33"/>
    </row>
    <row r="26" s="1" customFormat="1" ht="100" customHeight="1" spans="1:13">
      <c r="A26" s="9">
        <v>24</v>
      </c>
      <c r="B26" s="10" t="s">
        <v>65</v>
      </c>
      <c r="C26" s="9" t="s">
        <v>14</v>
      </c>
      <c r="D26" s="9" t="s">
        <v>78</v>
      </c>
      <c r="E26" s="9">
        <v>12882</v>
      </c>
      <c r="F26" s="9" t="s">
        <v>79</v>
      </c>
      <c r="G26" s="9">
        <f t="shared" si="2"/>
        <v>6</v>
      </c>
      <c r="H26" s="11" t="s">
        <v>80</v>
      </c>
      <c r="I26" s="9">
        <v>94</v>
      </c>
      <c r="J26" s="9">
        <v>94</v>
      </c>
      <c r="K26" s="25">
        <f t="shared" si="0"/>
        <v>94</v>
      </c>
      <c r="L26" s="26">
        <v>24</v>
      </c>
      <c r="M26" s="33"/>
    </row>
    <row r="27" s="1" customFormat="1" ht="100" customHeight="1" spans="1:13">
      <c r="A27" s="9">
        <v>25</v>
      </c>
      <c r="B27" s="10" t="s">
        <v>81</v>
      </c>
      <c r="C27" s="9" t="s">
        <v>14</v>
      </c>
      <c r="D27" s="9"/>
      <c r="E27" s="40">
        <v>33882.4521</v>
      </c>
      <c r="F27" s="9" t="s">
        <v>82</v>
      </c>
      <c r="G27" s="9">
        <f t="shared" si="2"/>
        <v>7</v>
      </c>
      <c r="H27" s="11" t="s">
        <v>83</v>
      </c>
      <c r="I27" s="9">
        <v>93</v>
      </c>
      <c r="J27" s="15"/>
      <c r="K27" s="25">
        <f t="shared" si="0"/>
        <v>93</v>
      </c>
      <c r="L27" s="26">
        <v>25</v>
      </c>
      <c r="M27" s="33"/>
    </row>
    <row r="28" s="1" customFormat="1" ht="100" customHeight="1" spans="1:13">
      <c r="A28" s="9">
        <v>26</v>
      </c>
      <c r="B28" s="10" t="s">
        <v>84</v>
      </c>
      <c r="C28" s="9" t="s">
        <v>14</v>
      </c>
      <c r="D28" s="9"/>
      <c r="E28" s="9">
        <v>24740.158</v>
      </c>
      <c r="F28" s="9" t="s">
        <v>67</v>
      </c>
      <c r="G28" s="9">
        <f t="shared" si="2"/>
        <v>11</v>
      </c>
      <c r="H28" s="11" t="s">
        <v>85</v>
      </c>
      <c r="I28" s="9">
        <v>89</v>
      </c>
      <c r="J28" s="9">
        <v>88</v>
      </c>
      <c r="K28" s="25">
        <f t="shared" si="0"/>
        <v>88.5</v>
      </c>
      <c r="L28" s="26">
        <v>26</v>
      </c>
      <c r="M28" s="33"/>
    </row>
    <row r="29" s="1" customFormat="1" ht="140" customHeight="1" spans="1:13">
      <c r="A29" s="9">
        <v>27</v>
      </c>
      <c r="B29" s="10" t="s">
        <v>86</v>
      </c>
      <c r="C29" s="9" t="s">
        <v>14</v>
      </c>
      <c r="D29" s="9"/>
      <c r="E29" s="9">
        <v>16804</v>
      </c>
      <c r="F29" s="9" t="s">
        <v>87</v>
      </c>
      <c r="G29" s="9">
        <f t="shared" si="2"/>
        <v>28</v>
      </c>
      <c r="H29" s="11" t="s">
        <v>88</v>
      </c>
      <c r="I29" s="9">
        <v>72</v>
      </c>
      <c r="J29" s="9">
        <v>85.5</v>
      </c>
      <c r="K29" s="25">
        <f t="shared" si="0"/>
        <v>78.75</v>
      </c>
      <c r="L29" s="26">
        <v>27</v>
      </c>
      <c r="M29" s="33"/>
    </row>
    <row r="30" s="1" customFormat="1" spans="1:13">
      <c r="A30" s="20"/>
      <c r="K30" s="28"/>
      <c r="L30" s="29"/>
      <c r="M30" s="33"/>
    </row>
  </sheetData>
  <autoFilter ref="A1:L29">
    <extLst/>
  </autoFilter>
  <sortState ref="A4:L5">
    <sortCondition ref="L4:L5" descending="1"/>
  </sortState>
  <mergeCells count="1">
    <mergeCell ref="A1:K1"/>
  </mergeCells>
  <pageMargins left="0.472222222222222" right="0.118055555555556" top="0.432638888888889" bottom="0.472222222222222" header="0.5" footer="0.5"/>
  <pageSetup paperSize="9" scale="8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workbookViewId="0">
      <pane ySplit="2" topLeftCell="A3" activePane="bottomLeft" state="frozen"/>
      <selection/>
      <selection pane="bottomLeft" activeCell="J43" sqref="J43"/>
    </sheetView>
  </sheetViews>
  <sheetFormatPr defaultColWidth="9" defaultRowHeight="18.75"/>
  <cols>
    <col min="1" max="1" width="5.625" style="3" customWidth="1"/>
    <col min="2" max="2" width="18.625" customWidth="1"/>
    <col min="3" max="7" width="12.625" customWidth="1"/>
    <col min="8" max="8" width="50.625" customWidth="1"/>
    <col min="9" max="10" width="8.625" customWidth="1"/>
    <col min="11" max="11" width="8.625" style="4" customWidth="1"/>
    <col min="12" max="12" width="9" style="5"/>
    <col min="13" max="13" width="9" style="30"/>
  </cols>
  <sheetData>
    <row r="1" ht="34" customHeight="1" spans="1:12">
      <c r="A1" s="6" t="s">
        <v>89</v>
      </c>
      <c r="B1" s="6"/>
      <c r="C1" s="6"/>
      <c r="D1" s="6"/>
      <c r="E1" s="6"/>
      <c r="F1" s="6"/>
      <c r="G1" s="6"/>
      <c r="H1" s="6"/>
      <c r="I1" s="6"/>
      <c r="J1" s="6"/>
      <c r="K1" s="21"/>
      <c r="L1" s="22"/>
    </row>
    <row r="2" ht="57" customHeight="1" spans="1:12">
      <c r="A2" s="7" t="s">
        <v>1</v>
      </c>
      <c r="B2" s="8" t="s">
        <v>2</v>
      </c>
      <c r="C2" s="8" t="s">
        <v>3</v>
      </c>
      <c r="D2" s="8" t="s">
        <v>4</v>
      </c>
      <c r="E2" s="8" t="s">
        <v>5</v>
      </c>
      <c r="F2" s="8" t="s">
        <v>6</v>
      </c>
      <c r="G2" s="8" t="s">
        <v>7</v>
      </c>
      <c r="H2" s="8" t="s">
        <v>8</v>
      </c>
      <c r="I2" s="8" t="s">
        <v>9</v>
      </c>
      <c r="J2" s="8" t="s">
        <v>10</v>
      </c>
      <c r="K2" s="23" t="s">
        <v>11</v>
      </c>
      <c r="L2" s="24" t="s">
        <v>12</v>
      </c>
    </row>
    <row r="3" s="1" customFormat="1" ht="100" customHeight="1" spans="1:13">
      <c r="A3" s="9">
        <v>1</v>
      </c>
      <c r="B3" s="10" t="s">
        <v>23</v>
      </c>
      <c r="C3" s="9" t="s">
        <v>90</v>
      </c>
      <c r="D3" s="9"/>
      <c r="E3" s="9">
        <v>220.902</v>
      </c>
      <c r="F3" s="9" t="s">
        <v>91</v>
      </c>
      <c r="G3" s="9">
        <f t="shared" ref="G3:G14" si="0">100-I3</f>
        <v>1</v>
      </c>
      <c r="H3" s="11" t="s">
        <v>92</v>
      </c>
      <c r="I3" s="9">
        <v>99</v>
      </c>
      <c r="J3" s="9">
        <v>99</v>
      </c>
      <c r="K3" s="25">
        <f t="shared" ref="K3:K38" si="1">AVERAGE(I3:J3)</f>
        <v>99</v>
      </c>
      <c r="L3" s="26">
        <v>1</v>
      </c>
      <c r="M3" s="33"/>
    </row>
    <row r="4" s="1" customFormat="1" ht="100" customHeight="1" spans="1:13">
      <c r="A4" s="9">
        <v>2</v>
      </c>
      <c r="B4" s="10" t="s">
        <v>23</v>
      </c>
      <c r="C4" s="31" t="s">
        <v>93</v>
      </c>
      <c r="D4" s="9"/>
      <c r="E4" s="9">
        <v>502.32</v>
      </c>
      <c r="F4" s="9" t="s">
        <v>94</v>
      </c>
      <c r="G4" s="9">
        <f t="shared" si="0"/>
        <v>2</v>
      </c>
      <c r="H4" s="11" t="s">
        <v>95</v>
      </c>
      <c r="I4" s="9">
        <v>98</v>
      </c>
      <c r="J4" s="9">
        <v>99</v>
      </c>
      <c r="K4" s="25">
        <f t="shared" si="1"/>
        <v>98.5</v>
      </c>
      <c r="L4" s="26">
        <v>2</v>
      </c>
      <c r="M4" s="33"/>
    </row>
    <row r="5" s="1" customFormat="1" ht="100" customHeight="1" spans="1:13">
      <c r="A5" s="9">
        <v>3</v>
      </c>
      <c r="B5" s="10" t="s">
        <v>25</v>
      </c>
      <c r="C5" s="9" t="s">
        <v>93</v>
      </c>
      <c r="D5" s="10"/>
      <c r="E5" s="9">
        <v>611.72</v>
      </c>
      <c r="F5" s="9" t="s">
        <v>96</v>
      </c>
      <c r="G5" s="9">
        <f t="shared" si="0"/>
        <v>1</v>
      </c>
      <c r="H5" s="11" t="s">
        <v>97</v>
      </c>
      <c r="I5" s="9">
        <v>99</v>
      </c>
      <c r="J5" s="9">
        <v>98</v>
      </c>
      <c r="K5" s="25">
        <f t="shared" si="1"/>
        <v>98.5</v>
      </c>
      <c r="L5" s="26">
        <v>3</v>
      </c>
      <c r="M5" s="33"/>
    </row>
    <row r="6" s="1" customFormat="1" ht="100" customHeight="1" spans="1:13">
      <c r="A6" s="9">
        <v>4</v>
      </c>
      <c r="B6" s="10" t="s">
        <v>43</v>
      </c>
      <c r="C6" s="9" t="s">
        <v>90</v>
      </c>
      <c r="D6" s="9"/>
      <c r="E6" s="9">
        <v>195</v>
      </c>
      <c r="F6" s="9" t="s">
        <v>98</v>
      </c>
      <c r="G6" s="9">
        <f t="shared" si="0"/>
        <v>1</v>
      </c>
      <c r="H6" s="11" t="s">
        <v>99</v>
      </c>
      <c r="I6" s="9">
        <v>99</v>
      </c>
      <c r="J6" s="9">
        <v>98</v>
      </c>
      <c r="K6" s="25">
        <f t="shared" si="1"/>
        <v>98.5</v>
      </c>
      <c r="L6" s="26">
        <v>4</v>
      </c>
      <c r="M6" s="33"/>
    </row>
    <row r="7" s="1" customFormat="1" ht="100" customHeight="1" spans="1:13">
      <c r="A7" s="9">
        <v>5</v>
      </c>
      <c r="B7" s="10" t="s">
        <v>30</v>
      </c>
      <c r="C7" s="31" t="s">
        <v>93</v>
      </c>
      <c r="D7" s="9"/>
      <c r="E7" s="9">
        <v>678</v>
      </c>
      <c r="F7" s="9" t="s">
        <v>100</v>
      </c>
      <c r="G7" s="9">
        <f t="shared" si="0"/>
        <v>0</v>
      </c>
      <c r="H7" s="11" t="s">
        <v>101</v>
      </c>
      <c r="I7" s="9">
        <v>100</v>
      </c>
      <c r="J7" s="27">
        <v>96</v>
      </c>
      <c r="K7" s="25">
        <f t="shared" si="1"/>
        <v>98</v>
      </c>
      <c r="L7" s="26">
        <v>5</v>
      </c>
      <c r="M7" s="34"/>
    </row>
    <row r="8" s="1" customFormat="1" ht="100" customHeight="1" spans="1:13">
      <c r="A8" s="9">
        <v>6</v>
      </c>
      <c r="B8" s="10" t="s">
        <v>43</v>
      </c>
      <c r="C8" s="31" t="s">
        <v>93</v>
      </c>
      <c r="D8" s="9"/>
      <c r="E8" s="9">
        <v>627.07</v>
      </c>
      <c r="F8" s="9" t="s">
        <v>102</v>
      </c>
      <c r="G8" s="9">
        <f t="shared" si="0"/>
        <v>0</v>
      </c>
      <c r="H8" s="11" t="s">
        <v>101</v>
      </c>
      <c r="I8" s="9">
        <v>100</v>
      </c>
      <c r="J8" s="9">
        <v>96</v>
      </c>
      <c r="K8" s="25">
        <f t="shared" si="1"/>
        <v>98</v>
      </c>
      <c r="L8" s="26">
        <v>6</v>
      </c>
      <c r="M8" s="33"/>
    </row>
    <row r="9" s="2" customFormat="1" ht="100" customHeight="1" spans="1:13">
      <c r="A9" s="9">
        <v>7</v>
      </c>
      <c r="B9" s="10" t="s">
        <v>40</v>
      </c>
      <c r="C9" s="9" t="s">
        <v>90</v>
      </c>
      <c r="D9" s="9"/>
      <c r="E9" s="9" t="s">
        <v>103</v>
      </c>
      <c r="F9" s="9" t="s">
        <v>91</v>
      </c>
      <c r="G9" s="9">
        <f t="shared" si="0"/>
        <v>2</v>
      </c>
      <c r="H9" s="11" t="s">
        <v>104</v>
      </c>
      <c r="I9" s="9">
        <v>98</v>
      </c>
      <c r="J9" s="9">
        <v>98</v>
      </c>
      <c r="K9" s="25">
        <f t="shared" si="1"/>
        <v>98</v>
      </c>
      <c r="L9" s="26">
        <v>7</v>
      </c>
      <c r="M9" s="35"/>
    </row>
    <row r="10" s="1" customFormat="1" ht="100" customHeight="1" spans="1:13">
      <c r="A10" s="9">
        <v>8</v>
      </c>
      <c r="B10" s="10" t="s">
        <v>30</v>
      </c>
      <c r="C10" s="9" t="s">
        <v>90</v>
      </c>
      <c r="D10" s="9"/>
      <c r="E10" s="9">
        <v>280</v>
      </c>
      <c r="F10" s="9" t="s">
        <v>91</v>
      </c>
      <c r="G10" s="9">
        <f t="shared" si="0"/>
        <v>2</v>
      </c>
      <c r="H10" s="11" t="s">
        <v>105</v>
      </c>
      <c r="I10" s="9">
        <v>98</v>
      </c>
      <c r="J10" s="9">
        <v>98</v>
      </c>
      <c r="K10" s="25">
        <f t="shared" si="1"/>
        <v>98</v>
      </c>
      <c r="L10" s="26">
        <v>8</v>
      </c>
      <c r="M10" s="33"/>
    </row>
    <row r="11" s="1" customFormat="1" ht="100" customHeight="1" spans="1:13">
      <c r="A11" s="9">
        <v>9</v>
      </c>
      <c r="B11" s="10" t="s">
        <v>27</v>
      </c>
      <c r="C11" s="9" t="s">
        <v>90</v>
      </c>
      <c r="D11" s="10"/>
      <c r="E11" s="9">
        <v>562</v>
      </c>
      <c r="F11" s="15" t="s">
        <v>106</v>
      </c>
      <c r="G11" s="9">
        <f t="shared" si="0"/>
        <v>2</v>
      </c>
      <c r="H11" s="11" t="s">
        <v>107</v>
      </c>
      <c r="I11" s="9">
        <v>98</v>
      </c>
      <c r="J11" s="9">
        <v>97</v>
      </c>
      <c r="K11" s="25">
        <f t="shared" si="1"/>
        <v>97.5</v>
      </c>
      <c r="L11" s="26">
        <v>9</v>
      </c>
      <c r="M11" s="34"/>
    </row>
    <row r="12" s="1" customFormat="1" ht="100" customHeight="1" spans="1:13">
      <c r="A12" s="9">
        <v>10</v>
      </c>
      <c r="B12" s="10" t="s">
        <v>32</v>
      </c>
      <c r="C12" s="9" t="s">
        <v>90</v>
      </c>
      <c r="D12" s="9"/>
      <c r="E12" s="9" t="s">
        <v>108</v>
      </c>
      <c r="F12" s="9" t="s">
        <v>91</v>
      </c>
      <c r="G12" s="9">
        <f t="shared" si="0"/>
        <v>3</v>
      </c>
      <c r="H12" s="11" t="s">
        <v>109</v>
      </c>
      <c r="I12" s="9">
        <v>97</v>
      </c>
      <c r="J12" s="9">
        <v>98</v>
      </c>
      <c r="K12" s="25">
        <f t="shared" si="1"/>
        <v>97.5</v>
      </c>
      <c r="L12" s="26">
        <v>10</v>
      </c>
      <c r="M12" s="34"/>
    </row>
    <row r="13" s="1" customFormat="1" ht="100" customHeight="1" spans="1:13">
      <c r="A13" s="9">
        <v>11</v>
      </c>
      <c r="B13" s="10" t="s">
        <v>45</v>
      </c>
      <c r="C13" s="9" t="s">
        <v>90</v>
      </c>
      <c r="D13" s="9"/>
      <c r="E13" s="9">
        <v>47</v>
      </c>
      <c r="F13" s="9" t="s">
        <v>110</v>
      </c>
      <c r="G13" s="9">
        <f t="shared" si="0"/>
        <v>3</v>
      </c>
      <c r="H13" s="11" t="s">
        <v>111</v>
      </c>
      <c r="I13" s="9">
        <v>97</v>
      </c>
      <c r="J13" s="9">
        <v>98</v>
      </c>
      <c r="K13" s="25">
        <f t="shared" si="1"/>
        <v>97.5</v>
      </c>
      <c r="L13" s="26">
        <v>11</v>
      </c>
      <c r="M13" s="33"/>
    </row>
    <row r="14" s="1" customFormat="1" ht="100" customHeight="1" spans="1:13">
      <c r="A14" s="9">
        <v>12</v>
      </c>
      <c r="B14" s="10" t="s">
        <v>27</v>
      </c>
      <c r="C14" s="9" t="s">
        <v>93</v>
      </c>
      <c r="D14" s="10"/>
      <c r="E14" s="9">
        <v>1283</v>
      </c>
      <c r="F14" s="15" t="s">
        <v>112</v>
      </c>
      <c r="G14" s="9">
        <f t="shared" si="0"/>
        <v>2</v>
      </c>
      <c r="H14" s="11" t="s">
        <v>113</v>
      </c>
      <c r="I14" s="18">
        <v>98</v>
      </c>
      <c r="J14" s="9">
        <v>96</v>
      </c>
      <c r="K14" s="25">
        <f t="shared" si="1"/>
        <v>97</v>
      </c>
      <c r="L14" s="26">
        <v>12</v>
      </c>
      <c r="M14" s="33"/>
    </row>
    <row r="15" s="1" customFormat="1" ht="100" customHeight="1" spans="1:13">
      <c r="A15" s="9">
        <v>13</v>
      </c>
      <c r="B15" s="10" t="s">
        <v>55</v>
      </c>
      <c r="C15" s="9" t="s">
        <v>93</v>
      </c>
      <c r="D15" s="10"/>
      <c r="E15" s="9">
        <v>699.81</v>
      </c>
      <c r="F15" s="9" t="s">
        <v>96</v>
      </c>
      <c r="G15" s="9"/>
      <c r="H15" s="11"/>
      <c r="I15" s="9"/>
      <c r="J15" s="9">
        <v>97</v>
      </c>
      <c r="K15" s="25">
        <f t="shared" si="1"/>
        <v>97</v>
      </c>
      <c r="L15" s="26">
        <v>13</v>
      </c>
      <c r="M15" s="33"/>
    </row>
    <row r="16" s="1" customFormat="1" ht="100" customHeight="1" spans="1:13">
      <c r="A16" s="9">
        <v>14</v>
      </c>
      <c r="B16" s="10" t="s">
        <v>17</v>
      </c>
      <c r="C16" s="12" t="s">
        <v>93</v>
      </c>
      <c r="D16" s="12"/>
      <c r="E16" s="12">
        <v>344.8848</v>
      </c>
      <c r="F16" s="12" t="s">
        <v>114</v>
      </c>
      <c r="G16" s="9">
        <f t="shared" ref="G16:G28" si="2">100-I16</f>
        <v>1</v>
      </c>
      <c r="H16" s="11" t="s">
        <v>115</v>
      </c>
      <c r="I16" s="9">
        <v>99</v>
      </c>
      <c r="J16" s="9">
        <v>95</v>
      </c>
      <c r="K16" s="25">
        <f t="shared" si="1"/>
        <v>97</v>
      </c>
      <c r="L16" s="26">
        <v>14</v>
      </c>
      <c r="M16" s="33"/>
    </row>
    <row r="17" s="1" customFormat="1" ht="100" customHeight="1" spans="1:13">
      <c r="A17" s="9">
        <v>15</v>
      </c>
      <c r="B17" s="10" t="s">
        <v>51</v>
      </c>
      <c r="C17" s="9" t="s">
        <v>93</v>
      </c>
      <c r="D17" s="10"/>
      <c r="E17" s="9">
        <v>218.3724</v>
      </c>
      <c r="F17" s="9" t="s">
        <v>116</v>
      </c>
      <c r="G17" s="9">
        <f t="shared" si="2"/>
        <v>2</v>
      </c>
      <c r="H17" s="11" t="s">
        <v>117</v>
      </c>
      <c r="I17" s="9">
        <v>98</v>
      </c>
      <c r="J17" s="9">
        <v>96</v>
      </c>
      <c r="K17" s="25">
        <f t="shared" si="1"/>
        <v>97</v>
      </c>
      <c r="L17" s="26">
        <v>15</v>
      </c>
      <c r="M17" s="33"/>
    </row>
    <row r="18" s="1" customFormat="1" ht="100" customHeight="1" spans="1:13">
      <c r="A18" s="9">
        <v>16</v>
      </c>
      <c r="B18" s="10" t="s">
        <v>45</v>
      </c>
      <c r="C18" s="31" t="s">
        <v>93</v>
      </c>
      <c r="D18" s="9"/>
      <c r="E18" s="9">
        <v>208</v>
      </c>
      <c r="F18" s="9" t="s">
        <v>100</v>
      </c>
      <c r="G18" s="9">
        <f t="shared" si="2"/>
        <v>1</v>
      </c>
      <c r="H18" s="11" t="s">
        <v>115</v>
      </c>
      <c r="I18" s="9">
        <v>99</v>
      </c>
      <c r="J18" s="9">
        <v>95</v>
      </c>
      <c r="K18" s="25">
        <f t="shared" si="1"/>
        <v>97</v>
      </c>
      <c r="L18" s="26">
        <v>16</v>
      </c>
      <c r="M18" s="33"/>
    </row>
    <row r="19" s="1" customFormat="1" ht="100" customHeight="1" spans="1:13">
      <c r="A19" s="9">
        <v>17</v>
      </c>
      <c r="B19" s="10" t="s">
        <v>20</v>
      </c>
      <c r="C19" s="31" t="s">
        <v>93</v>
      </c>
      <c r="D19" s="9"/>
      <c r="E19" s="9">
        <v>144.384</v>
      </c>
      <c r="F19" s="9" t="s">
        <v>118</v>
      </c>
      <c r="G19" s="9">
        <f t="shared" si="2"/>
        <v>3</v>
      </c>
      <c r="H19" s="11" t="s">
        <v>119</v>
      </c>
      <c r="I19" s="9">
        <v>97</v>
      </c>
      <c r="J19" s="9"/>
      <c r="K19" s="25">
        <f t="shared" si="1"/>
        <v>97</v>
      </c>
      <c r="L19" s="26">
        <v>17</v>
      </c>
      <c r="M19" s="33"/>
    </row>
    <row r="20" s="1" customFormat="1" ht="100" customHeight="1" spans="1:13">
      <c r="A20" s="9">
        <v>18</v>
      </c>
      <c r="B20" s="10" t="s">
        <v>59</v>
      </c>
      <c r="C20" s="32" t="s">
        <v>90</v>
      </c>
      <c r="D20" s="10"/>
      <c r="E20" s="32">
        <v>413.4</v>
      </c>
      <c r="F20" s="15" t="s">
        <v>106</v>
      </c>
      <c r="G20" s="9">
        <f t="shared" si="2"/>
        <v>2</v>
      </c>
      <c r="H20" s="16" t="s">
        <v>120</v>
      </c>
      <c r="I20" s="15">
        <v>98</v>
      </c>
      <c r="J20" s="15">
        <v>96</v>
      </c>
      <c r="K20" s="25">
        <f t="shared" si="1"/>
        <v>97</v>
      </c>
      <c r="L20" s="26">
        <v>18</v>
      </c>
      <c r="M20" s="33"/>
    </row>
    <row r="21" s="1" customFormat="1" ht="120" customHeight="1" spans="1:13">
      <c r="A21" s="9">
        <v>19</v>
      </c>
      <c r="B21" s="10" t="s">
        <v>84</v>
      </c>
      <c r="C21" s="9" t="s">
        <v>90</v>
      </c>
      <c r="D21" s="9"/>
      <c r="E21" s="9">
        <v>39.6</v>
      </c>
      <c r="F21" s="9" t="s">
        <v>110</v>
      </c>
      <c r="G21" s="9">
        <f t="shared" si="2"/>
        <v>2</v>
      </c>
      <c r="H21" s="11" t="s">
        <v>121</v>
      </c>
      <c r="I21" s="9">
        <v>98</v>
      </c>
      <c r="J21" s="9">
        <v>96</v>
      </c>
      <c r="K21" s="25">
        <f t="shared" si="1"/>
        <v>97</v>
      </c>
      <c r="L21" s="26">
        <v>19</v>
      </c>
      <c r="M21" s="33"/>
    </row>
    <row r="22" s="1" customFormat="1" ht="100" customHeight="1" spans="1:13">
      <c r="A22" s="9">
        <v>20</v>
      </c>
      <c r="B22" s="10" t="s">
        <v>65</v>
      </c>
      <c r="C22" s="9" t="s">
        <v>90</v>
      </c>
      <c r="D22" s="9"/>
      <c r="E22" s="9">
        <v>24.6</v>
      </c>
      <c r="F22" s="9" t="s">
        <v>122</v>
      </c>
      <c r="G22" s="9">
        <f t="shared" si="2"/>
        <v>4</v>
      </c>
      <c r="H22" s="11" t="s">
        <v>123</v>
      </c>
      <c r="I22" s="9">
        <v>96</v>
      </c>
      <c r="J22" s="9">
        <v>98</v>
      </c>
      <c r="K22" s="25">
        <f t="shared" si="1"/>
        <v>97</v>
      </c>
      <c r="L22" s="26">
        <v>20</v>
      </c>
      <c r="M22" s="33"/>
    </row>
    <row r="23" s="1" customFormat="1" ht="100" customHeight="1" spans="1:13">
      <c r="A23" s="9">
        <v>21</v>
      </c>
      <c r="B23" s="10" t="s">
        <v>35</v>
      </c>
      <c r="C23" s="9" t="s">
        <v>93</v>
      </c>
      <c r="D23" s="10"/>
      <c r="E23" s="9">
        <v>640.9</v>
      </c>
      <c r="F23" s="9" t="s">
        <v>124</v>
      </c>
      <c r="G23" s="9">
        <f t="shared" si="2"/>
        <v>3</v>
      </c>
      <c r="H23" s="11" t="s">
        <v>125</v>
      </c>
      <c r="I23" s="9">
        <v>97</v>
      </c>
      <c r="J23" s="9">
        <v>96</v>
      </c>
      <c r="K23" s="25">
        <f t="shared" si="1"/>
        <v>96.5</v>
      </c>
      <c r="L23" s="26">
        <v>21</v>
      </c>
      <c r="M23" s="33"/>
    </row>
    <row r="24" s="1" customFormat="1" ht="100" customHeight="1" spans="1:13">
      <c r="A24" s="9">
        <v>22</v>
      </c>
      <c r="B24" s="10" t="s">
        <v>40</v>
      </c>
      <c r="C24" s="9" t="s">
        <v>93</v>
      </c>
      <c r="D24" s="9"/>
      <c r="E24" s="9" t="s">
        <v>126</v>
      </c>
      <c r="F24" s="9" t="s">
        <v>127</v>
      </c>
      <c r="G24" s="9">
        <f t="shared" si="2"/>
        <v>2</v>
      </c>
      <c r="H24" s="11" t="s">
        <v>128</v>
      </c>
      <c r="I24" s="9">
        <v>98</v>
      </c>
      <c r="J24" s="9">
        <v>95</v>
      </c>
      <c r="K24" s="25">
        <f t="shared" si="1"/>
        <v>96.5</v>
      </c>
      <c r="L24" s="26">
        <v>22</v>
      </c>
      <c r="M24" s="33"/>
    </row>
    <row r="25" s="1" customFormat="1" ht="100" customHeight="1" spans="1:13">
      <c r="A25" s="9">
        <v>23</v>
      </c>
      <c r="B25" s="10" t="s">
        <v>32</v>
      </c>
      <c r="C25" s="9" t="s">
        <v>93</v>
      </c>
      <c r="D25" s="18"/>
      <c r="E25" s="9" t="s">
        <v>129</v>
      </c>
      <c r="F25" s="9" t="s">
        <v>130</v>
      </c>
      <c r="G25" s="9">
        <f t="shared" si="2"/>
        <v>3</v>
      </c>
      <c r="H25" s="11" t="s">
        <v>131</v>
      </c>
      <c r="I25" s="9">
        <v>97</v>
      </c>
      <c r="J25" s="9">
        <v>96</v>
      </c>
      <c r="K25" s="25">
        <f t="shared" si="1"/>
        <v>96.5</v>
      </c>
      <c r="L25" s="26">
        <v>23</v>
      </c>
      <c r="M25" s="33"/>
    </row>
    <row r="26" s="1" customFormat="1" ht="100" customHeight="1" spans="1:13">
      <c r="A26" s="9">
        <v>24</v>
      </c>
      <c r="B26" s="10" t="s">
        <v>56</v>
      </c>
      <c r="C26" s="9" t="s">
        <v>93</v>
      </c>
      <c r="D26" s="10"/>
      <c r="E26" s="14">
        <v>141.8</v>
      </c>
      <c r="F26" s="9" t="s">
        <v>132</v>
      </c>
      <c r="G26" s="9">
        <f t="shared" si="2"/>
        <v>3</v>
      </c>
      <c r="H26" s="11" t="s">
        <v>133</v>
      </c>
      <c r="I26" s="9">
        <v>97</v>
      </c>
      <c r="J26" s="9">
        <v>96</v>
      </c>
      <c r="K26" s="25">
        <f t="shared" si="1"/>
        <v>96.5</v>
      </c>
      <c r="L26" s="26">
        <v>24</v>
      </c>
      <c r="M26" s="33"/>
    </row>
    <row r="27" s="1" customFormat="1" ht="100" customHeight="1" spans="1:13">
      <c r="A27" s="9">
        <v>25</v>
      </c>
      <c r="B27" s="10" t="s">
        <v>38</v>
      </c>
      <c r="C27" s="9" t="s">
        <v>93</v>
      </c>
      <c r="D27" s="10"/>
      <c r="E27" s="14">
        <v>227.418</v>
      </c>
      <c r="F27" s="9" t="s">
        <v>134</v>
      </c>
      <c r="G27" s="9">
        <f t="shared" si="2"/>
        <v>4</v>
      </c>
      <c r="H27" s="11" t="s">
        <v>135</v>
      </c>
      <c r="I27" s="9">
        <v>96</v>
      </c>
      <c r="J27" s="9">
        <v>96</v>
      </c>
      <c r="K27" s="25">
        <f t="shared" si="1"/>
        <v>96</v>
      </c>
      <c r="L27" s="26">
        <v>25</v>
      </c>
      <c r="M27" s="33"/>
    </row>
    <row r="28" s="1" customFormat="1" ht="100" customHeight="1" spans="1:13">
      <c r="A28" s="9">
        <v>26</v>
      </c>
      <c r="B28" s="10" t="s">
        <v>59</v>
      </c>
      <c r="C28" s="32" t="s">
        <v>93</v>
      </c>
      <c r="D28" s="10"/>
      <c r="E28" s="32">
        <v>966</v>
      </c>
      <c r="F28" s="15" t="s">
        <v>112</v>
      </c>
      <c r="G28" s="9">
        <f t="shared" si="2"/>
        <v>5</v>
      </c>
      <c r="H28" s="16" t="s">
        <v>136</v>
      </c>
      <c r="I28" s="9">
        <v>95</v>
      </c>
      <c r="J28" s="15">
        <v>95</v>
      </c>
      <c r="K28" s="25">
        <f t="shared" si="1"/>
        <v>95</v>
      </c>
      <c r="L28" s="26">
        <v>26</v>
      </c>
      <c r="M28" s="34"/>
    </row>
    <row r="29" s="1" customFormat="1" ht="80" customHeight="1" spans="1:13">
      <c r="A29" s="9">
        <v>27</v>
      </c>
      <c r="B29" s="10" t="s">
        <v>55</v>
      </c>
      <c r="C29" s="9" t="s">
        <v>90</v>
      </c>
      <c r="D29" s="10"/>
      <c r="E29" s="9">
        <v>308.3864</v>
      </c>
      <c r="F29" s="9" t="s">
        <v>137</v>
      </c>
      <c r="G29" s="9"/>
      <c r="H29" s="11"/>
      <c r="I29" s="36"/>
      <c r="J29" s="36">
        <v>95</v>
      </c>
      <c r="K29" s="25">
        <f t="shared" si="1"/>
        <v>95</v>
      </c>
      <c r="L29" s="26">
        <v>27</v>
      </c>
      <c r="M29" s="34"/>
    </row>
    <row r="30" s="1" customFormat="1" ht="80" customHeight="1" spans="1:13">
      <c r="A30" s="9">
        <v>28</v>
      </c>
      <c r="B30" s="10" t="s">
        <v>69</v>
      </c>
      <c r="C30" s="9" t="s">
        <v>93</v>
      </c>
      <c r="D30" s="10"/>
      <c r="E30" s="9">
        <v>164.8</v>
      </c>
      <c r="F30" s="9" t="s">
        <v>132</v>
      </c>
      <c r="G30" s="9">
        <f t="shared" ref="G30:G38" si="3">100-I30</f>
        <v>3</v>
      </c>
      <c r="H30" s="11" t="s">
        <v>138</v>
      </c>
      <c r="I30" s="9">
        <v>97</v>
      </c>
      <c r="J30" s="9">
        <v>92</v>
      </c>
      <c r="K30" s="25">
        <f t="shared" si="1"/>
        <v>94.5</v>
      </c>
      <c r="L30" s="26">
        <v>28</v>
      </c>
      <c r="M30" s="33"/>
    </row>
    <row r="31" s="1" customFormat="1" ht="80" customHeight="1" spans="1:13">
      <c r="A31" s="9">
        <v>29</v>
      </c>
      <c r="B31" s="10" t="s">
        <v>17</v>
      </c>
      <c r="C31" s="9" t="s">
        <v>90</v>
      </c>
      <c r="D31" s="12"/>
      <c r="E31" s="12">
        <v>130</v>
      </c>
      <c r="F31" s="12" t="s">
        <v>106</v>
      </c>
      <c r="G31" s="9">
        <f t="shared" si="3"/>
        <v>7</v>
      </c>
      <c r="H31" s="11" t="s">
        <v>139</v>
      </c>
      <c r="I31" s="9">
        <v>93</v>
      </c>
      <c r="J31" s="9">
        <v>93</v>
      </c>
      <c r="K31" s="25">
        <f t="shared" si="1"/>
        <v>93</v>
      </c>
      <c r="L31" s="26">
        <v>29</v>
      </c>
      <c r="M31" s="33"/>
    </row>
    <row r="32" s="1" customFormat="1" ht="100" customHeight="1" spans="1:13">
      <c r="A32" s="9">
        <v>30</v>
      </c>
      <c r="B32" s="10" t="s">
        <v>86</v>
      </c>
      <c r="C32" s="31" t="s">
        <v>93</v>
      </c>
      <c r="D32" s="12"/>
      <c r="E32" s="12">
        <v>270</v>
      </c>
      <c r="F32" s="12" t="s">
        <v>140</v>
      </c>
      <c r="G32" s="9">
        <f t="shared" si="3"/>
        <v>8</v>
      </c>
      <c r="H32" s="11" t="s">
        <v>141</v>
      </c>
      <c r="I32" s="9">
        <v>92</v>
      </c>
      <c r="J32" s="9">
        <v>93</v>
      </c>
      <c r="K32" s="25">
        <f t="shared" si="1"/>
        <v>92.5</v>
      </c>
      <c r="L32" s="26">
        <v>30</v>
      </c>
      <c r="M32" s="33"/>
    </row>
    <row r="33" s="1" customFormat="1" ht="100" customHeight="1" spans="1:13">
      <c r="A33" s="9">
        <v>31</v>
      </c>
      <c r="B33" s="10" t="s">
        <v>65</v>
      </c>
      <c r="C33" s="9" t="s">
        <v>93</v>
      </c>
      <c r="D33" s="9"/>
      <c r="E33" s="9">
        <v>349</v>
      </c>
      <c r="F33" s="9" t="s">
        <v>130</v>
      </c>
      <c r="G33" s="9">
        <f t="shared" si="3"/>
        <v>10</v>
      </c>
      <c r="H33" s="11" t="s">
        <v>142</v>
      </c>
      <c r="I33" s="9">
        <v>90</v>
      </c>
      <c r="J33" s="9">
        <v>94</v>
      </c>
      <c r="K33" s="25">
        <f t="shared" si="1"/>
        <v>92</v>
      </c>
      <c r="L33" s="26">
        <v>31</v>
      </c>
      <c r="M33" s="33"/>
    </row>
    <row r="34" s="1" customFormat="1" ht="100" customHeight="1" spans="1:13">
      <c r="A34" s="9">
        <v>32</v>
      </c>
      <c r="B34" s="10" t="s">
        <v>81</v>
      </c>
      <c r="C34" s="31" t="s">
        <v>93</v>
      </c>
      <c r="D34" s="12"/>
      <c r="E34" s="12">
        <v>380.2501</v>
      </c>
      <c r="F34" s="12" t="s">
        <v>143</v>
      </c>
      <c r="G34" s="9">
        <f t="shared" si="3"/>
        <v>10</v>
      </c>
      <c r="H34" s="11" t="s">
        <v>144</v>
      </c>
      <c r="I34" s="9">
        <v>90</v>
      </c>
      <c r="J34" s="15"/>
      <c r="K34" s="25">
        <f t="shared" si="1"/>
        <v>90</v>
      </c>
      <c r="L34" s="26">
        <v>32</v>
      </c>
      <c r="M34" s="33"/>
    </row>
    <row r="35" s="1" customFormat="1" ht="100" customHeight="1" spans="1:13">
      <c r="A35" s="9">
        <v>33</v>
      </c>
      <c r="B35" s="10" t="s">
        <v>61</v>
      </c>
      <c r="C35" s="9" t="s">
        <v>90</v>
      </c>
      <c r="D35" s="9"/>
      <c r="E35" s="9">
        <v>125.44</v>
      </c>
      <c r="F35" s="9" t="s">
        <v>145</v>
      </c>
      <c r="G35" s="9">
        <f t="shared" si="3"/>
        <v>10</v>
      </c>
      <c r="H35" s="11" t="s">
        <v>146</v>
      </c>
      <c r="I35" s="36">
        <v>90</v>
      </c>
      <c r="J35" s="36">
        <v>90</v>
      </c>
      <c r="K35" s="25">
        <f t="shared" si="1"/>
        <v>90</v>
      </c>
      <c r="L35" s="26">
        <v>33</v>
      </c>
      <c r="M35" s="33"/>
    </row>
    <row r="36" s="1" customFormat="1" ht="120" customHeight="1" spans="1:13">
      <c r="A36" s="9">
        <v>34</v>
      </c>
      <c r="B36" s="10" t="s">
        <v>61</v>
      </c>
      <c r="C36" s="9" t="s">
        <v>93</v>
      </c>
      <c r="D36" s="9"/>
      <c r="E36" s="9">
        <v>510.51</v>
      </c>
      <c r="F36" s="9" t="s">
        <v>147</v>
      </c>
      <c r="G36" s="9">
        <f t="shared" si="3"/>
        <v>10</v>
      </c>
      <c r="H36" s="11" t="s">
        <v>148</v>
      </c>
      <c r="I36" s="9">
        <v>90</v>
      </c>
      <c r="J36" s="9">
        <v>89</v>
      </c>
      <c r="K36" s="25">
        <f t="shared" si="1"/>
        <v>89.5</v>
      </c>
      <c r="L36" s="26">
        <v>34</v>
      </c>
      <c r="M36" s="33"/>
    </row>
    <row r="37" s="2" customFormat="1" ht="100" customHeight="1" spans="1:13">
      <c r="A37" s="9">
        <v>35</v>
      </c>
      <c r="B37" s="10" t="s">
        <v>84</v>
      </c>
      <c r="C37" s="9" t="s">
        <v>93</v>
      </c>
      <c r="D37" s="9"/>
      <c r="E37" s="9">
        <v>475.469</v>
      </c>
      <c r="F37" s="9" t="s">
        <v>149</v>
      </c>
      <c r="G37" s="9">
        <f t="shared" si="3"/>
        <v>13</v>
      </c>
      <c r="H37" s="11" t="s">
        <v>150</v>
      </c>
      <c r="I37" s="9">
        <v>87</v>
      </c>
      <c r="J37" s="9">
        <v>88</v>
      </c>
      <c r="K37" s="25">
        <f t="shared" si="1"/>
        <v>87.5</v>
      </c>
      <c r="L37" s="26">
        <v>35</v>
      </c>
      <c r="M37" s="35"/>
    </row>
    <row r="38" s="1" customFormat="1" ht="100" customHeight="1" spans="1:13">
      <c r="A38" s="9">
        <v>36</v>
      </c>
      <c r="B38" s="10" t="s">
        <v>13</v>
      </c>
      <c r="C38" s="9" t="s">
        <v>93</v>
      </c>
      <c r="D38" s="9"/>
      <c r="E38" s="9">
        <v>209.25</v>
      </c>
      <c r="F38" s="9" t="s">
        <v>149</v>
      </c>
      <c r="G38" s="9">
        <f t="shared" si="3"/>
        <v>15</v>
      </c>
      <c r="H38" s="11" t="s">
        <v>151</v>
      </c>
      <c r="I38" s="9">
        <v>85</v>
      </c>
      <c r="J38" s="15"/>
      <c r="K38" s="25">
        <f t="shared" si="1"/>
        <v>85</v>
      </c>
      <c r="L38" s="26">
        <v>36</v>
      </c>
      <c r="M38" s="33"/>
    </row>
    <row r="39" s="1" customFormat="1" spans="1:13">
      <c r="A39" s="20"/>
      <c r="K39" s="28"/>
      <c r="L39" s="29"/>
      <c r="M39" s="33"/>
    </row>
    <row r="40" s="1" customFormat="1" spans="1:13">
      <c r="A40" s="20"/>
      <c r="K40" s="28"/>
      <c r="L40" s="29"/>
      <c r="M40" s="33"/>
    </row>
    <row r="41" s="1" customFormat="1" spans="1:13">
      <c r="A41" s="20"/>
      <c r="K41" s="28"/>
      <c r="L41" s="29"/>
      <c r="M41" s="33"/>
    </row>
    <row r="42" s="1" customFormat="1" spans="1:13">
      <c r="A42" s="20"/>
      <c r="K42" s="28"/>
      <c r="L42" s="29"/>
      <c r="M42" s="33"/>
    </row>
    <row r="43" s="1" customFormat="1" spans="1:13">
      <c r="A43" s="20"/>
      <c r="K43" s="28"/>
      <c r="L43" s="29"/>
      <c r="M43" s="33"/>
    </row>
  </sheetData>
  <autoFilter ref="A1:L38">
    <extLst/>
  </autoFilter>
  <sortState ref="A3:L38">
    <sortCondition ref="L3:L38"/>
  </sortState>
  <mergeCells count="1">
    <mergeCell ref="A1:K1"/>
  </mergeCells>
  <pageMargins left="0.550694444444444" right="0.118055555555556" top="0.432638888888889" bottom="0.472222222222222" header="0.5" footer="0.5"/>
  <pageSetup paperSize="9" scale="8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ySplit="2" topLeftCell="A11" activePane="bottomLeft" state="frozen"/>
      <selection/>
      <selection pane="bottomLeft" activeCell="N5" sqref="N5"/>
    </sheetView>
  </sheetViews>
  <sheetFormatPr defaultColWidth="9" defaultRowHeight="18.75"/>
  <cols>
    <col min="1" max="1" width="5.625" style="3" customWidth="1"/>
    <col min="2" max="2" width="18.625" customWidth="1"/>
    <col min="3" max="7" width="12.625" customWidth="1"/>
    <col min="8" max="8" width="50.625" customWidth="1"/>
    <col min="9" max="10" width="8.625" customWidth="1"/>
    <col min="11" max="11" width="8.625" style="4" customWidth="1"/>
    <col min="12" max="12" width="9" style="5"/>
  </cols>
  <sheetData>
    <row r="1" ht="34" customHeight="1" spans="1:12">
      <c r="A1" s="6" t="s">
        <v>152</v>
      </c>
      <c r="B1" s="6"/>
      <c r="C1" s="6"/>
      <c r="D1" s="6"/>
      <c r="E1" s="6"/>
      <c r="F1" s="6"/>
      <c r="G1" s="6"/>
      <c r="H1" s="6"/>
      <c r="I1" s="6"/>
      <c r="J1" s="6"/>
      <c r="K1" s="21"/>
      <c r="L1" s="22"/>
    </row>
    <row r="2" ht="57" customHeight="1" spans="1:12">
      <c r="A2" s="7" t="s">
        <v>1</v>
      </c>
      <c r="B2" s="8" t="s">
        <v>2</v>
      </c>
      <c r="C2" s="8" t="s">
        <v>3</v>
      </c>
      <c r="D2" s="8" t="s">
        <v>4</v>
      </c>
      <c r="E2" s="8" t="s">
        <v>5</v>
      </c>
      <c r="F2" s="8" t="s">
        <v>6</v>
      </c>
      <c r="G2" s="8" t="s">
        <v>7</v>
      </c>
      <c r="H2" s="8" t="s">
        <v>8</v>
      </c>
      <c r="I2" s="8" t="s">
        <v>9</v>
      </c>
      <c r="J2" s="8" t="s">
        <v>10</v>
      </c>
      <c r="K2" s="23" t="s">
        <v>11</v>
      </c>
      <c r="L2" s="24" t="s">
        <v>12</v>
      </c>
    </row>
    <row r="3" s="1" customFormat="1" ht="100" customHeight="1" spans="1:12">
      <c r="A3" s="9">
        <v>1</v>
      </c>
      <c r="B3" s="10" t="s">
        <v>23</v>
      </c>
      <c r="C3" s="9" t="s">
        <v>153</v>
      </c>
      <c r="D3" s="9"/>
      <c r="E3" s="9">
        <v>1107</v>
      </c>
      <c r="F3" s="9" t="s">
        <v>154</v>
      </c>
      <c r="G3" s="9">
        <f t="shared" ref="G3:G9" si="0">100-I3</f>
        <v>1</v>
      </c>
      <c r="H3" s="11" t="s">
        <v>155</v>
      </c>
      <c r="I3" s="9">
        <v>99</v>
      </c>
      <c r="J3" s="9">
        <v>99</v>
      </c>
      <c r="K3" s="25">
        <f t="shared" ref="K3:K25" si="1">AVERAGE(I3:J3)</f>
        <v>99</v>
      </c>
      <c r="L3" s="26">
        <v>1</v>
      </c>
    </row>
    <row r="4" s="1" customFormat="1" ht="100" customHeight="1" spans="1:12">
      <c r="A4" s="9">
        <v>2</v>
      </c>
      <c r="B4" s="10" t="s">
        <v>27</v>
      </c>
      <c r="C4" s="9" t="s">
        <v>153</v>
      </c>
      <c r="D4" s="10"/>
      <c r="E4" s="9">
        <v>3779</v>
      </c>
      <c r="F4" s="9" t="s">
        <v>156</v>
      </c>
      <c r="G4" s="9">
        <f t="shared" si="0"/>
        <v>1</v>
      </c>
      <c r="H4" s="11" t="s">
        <v>157</v>
      </c>
      <c r="I4" s="18">
        <v>99</v>
      </c>
      <c r="J4" s="9">
        <v>98</v>
      </c>
      <c r="K4" s="25">
        <f t="shared" si="1"/>
        <v>98.5</v>
      </c>
      <c r="L4" s="26">
        <v>2</v>
      </c>
    </row>
    <row r="5" s="1" customFormat="1" ht="100" customHeight="1" spans="1:12">
      <c r="A5" s="9">
        <v>3</v>
      </c>
      <c r="B5" s="10" t="s">
        <v>17</v>
      </c>
      <c r="C5" s="9" t="s">
        <v>153</v>
      </c>
      <c r="D5" s="12"/>
      <c r="E5" s="12">
        <v>1139.23</v>
      </c>
      <c r="F5" s="12" t="s">
        <v>154</v>
      </c>
      <c r="G5" s="9">
        <f t="shared" si="0"/>
        <v>2</v>
      </c>
      <c r="H5" s="11" t="s">
        <v>158</v>
      </c>
      <c r="I5" s="9">
        <v>98</v>
      </c>
      <c r="J5" s="9">
        <v>98</v>
      </c>
      <c r="K5" s="25">
        <f t="shared" si="1"/>
        <v>98</v>
      </c>
      <c r="L5" s="26">
        <v>3</v>
      </c>
    </row>
    <row r="6" s="1" customFormat="1" ht="100" customHeight="1" spans="1:12">
      <c r="A6" s="9">
        <v>4</v>
      </c>
      <c r="B6" s="10" t="s">
        <v>25</v>
      </c>
      <c r="C6" s="9" t="s">
        <v>153</v>
      </c>
      <c r="D6" s="10"/>
      <c r="E6" s="9">
        <v>1030.7</v>
      </c>
      <c r="F6" s="9" t="s">
        <v>154</v>
      </c>
      <c r="G6" s="9">
        <f t="shared" si="0"/>
        <v>2</v>
      </c>
      <c r="H6" s="11" t="s">
        <v>159</v>
      </c>
      <c r="I6" s="9">
        <v>98</v>
      </c>
      <c r="J6" s="9">
        <v>98</v>
      </c>
      <c r="K6" s="25">
        <f t="shared" si="1"/>
        <v>98</v>
      </c>
      <c r="L6" s="26">
        <v>4</v>
      </c>
    </row>
    <row r="7" s="1" customFormat="1" ht="100" customHeight="1" spans="1:12">
      <c r="A7" s="9">
        <v>5</v>
      </c>
      <c r="B7" s="10" t="s">
        <v>45</v>
      </c>
      <c r="C7" s="9" t="s">
        <v>153</v>
      </c>
      <c r="D7" s="9"/>
      <c r="E7" s="9">
        <v>1268.74</v>
      </c>
      <c r="F7" s="9" t="s">
        <v>156</v>
      </c>
      <c r="G7" s="9">
        <f t="shared" si="0"/>
        <v>2</v>
      </c>
      <c r="H7" s="11" t="s">
        <v>160</v>
      </c>
      <c r="I7" s="9">
        <v>98</v>
      </c>
      <c r="J7" s="27">
        <v>98</v>
      </c>
      <c r="K7" s="25">
        <f t="shared" si="1"/>
        <v>98</v>
      </c>
      <c r="L7" s="26">
        <v>5</v>
      </c>
    </row>
    <row r="8" s="2" customFormat="1" ht="100" customHeight="1" spans="1:12">
      <c r="A8" s="9">
        <v>6</v>
      </c>
      <c r="B8" s="10" t="s">
        <v>30</v>
      </c>
      <c r="C8" s="9" t="s">
        <v>153</v>
      </c>
      <c r="D8" s="9"/>
      <c r="E8" s="9">
        <v>1347.21</v>
      </c>
      <c r="F8" s="9" t="s">
        <v>161</v>
      </c>
      <c r="G8" s="9">
        <f t="shared" si="0"/>
        <v>2</v>
      </c>
      <c r="H8" s="11" t="s">
        <v>162</v>
      </c>
      <c r="I8" s="9">
        <v>98</v>
      </c>
      <c r="J8" s="27">
        <v>97</v>
      </c>
      <c r="K8" s="25">
        <f t="shared" si="1"/>
        <v>97.5</v>
      </c>
      <c r="L8" s="26">
        <v>6</v>
      </c>
    </row>
    <row r="9" s="2" customFormat="1" ht="100" customHeight="1" spans="1:12">
      <c r="A9" s="9">
        <v>7</v>
      </c>
      <c r="B9" s="10" t="s">
        <v>51</v>
      </c>
      <c r="C9" s="9" t="s">
        <v>153</v>
      </c>
      <c r="D9" s="10"/>
      <c r="E9" s="13">
        <v>233.4</v>
      </c>
      <c r="F9" s="9" t="s">
        <v>163</v>
      </c>
      <c r="G9" s="9">
        <f t="shared" si="0"/>
        <v>3</v>
      </c>
      <c r="H9" s="11" t="s">
        <v>164</v>
      </c>
      <c r="I9" s="9">
        <v>97</v>
      </c>
      <c r="J9" s="9">
        <v>98</v>
      </c>
      <c r="K9" s="25">
        <f t="shared" si="1"/>
        <v>97.5</v>
      </c>
      <c r="L9" s="26">
        <v>7</v>
      </c>
    </row>
    <row r="10" s="1" customFormat="1" ht="100" customHeight="1" spans="1:12">
      <c r="A10" s="9">
        <v>8</v>
      </c>
      <c r="B10" s="10" t="s">
        <v>55</v>
      </c>
      <c r="C10" s="9" t="s">
        <v>153</v>
      </c>
      <c r="D10" s="10"/>
      <c r="E10" s="9">
        <v>1452.8</v>
      </c>
      <c r="F10" s="9" t="s">
        <v>154</v>
      </c>
      <c r="G10" s="9"/>
      <c r="H10" s="11"/>
      <c r="I10" s="9"/>
      <c r="J10" s="9">
        <v>97</v>
      </c>
      <c r="K10" s="25">
        <f t="shared" si="1"/>
        <v>97</v>
      </c>
      <c r="L10" s="26">
        <v>8</v>
      </c>
    </row>
    <row r="11" s="1" customFormat="1" ht="100" customHeight="1" spans="1:12">
      <c r="A11" s="9">
        <v>9</v>
      </c>
      <c r="B11" s="10" t="s">
        <v>69</v>
      </c>
      <c r="C11" s="9" t="s">
        <v>153</v>
      </c>
      <c r="D11" s="10"/>
      <c r="E11" s="13">
        <v>1400</v>
      </c>
      <c r="F11" s="9" t="s">
        <v>154</v>
      </c>
      <c r="G11" s="9">
        <f t="shared" ref="G11:G25" si="2">100-I11</f>
        <v>2</v>
      </c>
      <c r="H11" s="11" t="s">
        <v>165</v>
      </c>
      <c r="I11" s="9">
        <v>98</v>
      </c>
      <c r="J11" s="9">
        <v>96</v>
      </c>
      <c r="K11" s="25">
        <f t="shared" si="1"/>
        <v>97</v>
      </c>
      <c r="L11" s="26">
        <v>9</v>
      </c>
    </row>
    <row r="12" s="1" customFormat="1" ht="100" customHeight="1" spans="1:12">
      <c r="A12" s="9">
        <v>10</v>
      </c>
      <c r="B12" s="10" t="s">
        <v>35</v>
      </c>
      <c r="C12" s="9" t="s">
        <v>153</v>
      </c>
      <c r="D12" s="10"/>
      <c r="E12" s="9">
        <v>851.26</v>
      </c>
      <c r="F12" s="9" t="s">
        <v>166</v>
      </c>
      <c r="G12" s="9">
        <f t="shared" si="2"/>
        <v>2</v>
      </c>
      <c r="H12" s="11" t="s">
        <v>167</v>
      </c>
      <c r="I12" s="9">
        <v>98</v>
      </c>
      <c r="J12" s="9">
        <v>96</v>
      </c>
      <c r="K12" s="25">
        <f t="shared" si="1"/>
        <v>97</v>
      </c>
      <c r="L12" s="26">
        <v>10</v>
      </c>
    </row>
    <row r="13" s="2" customFormat="1" ht="100" customHeight="1" spans="1:12">
      <c r="A13" s="9">
        <v>11</v>
      </c>
      <c r="B13" s="10" t="s">
        <v>56</v>
      </c>
      <c r="C13" s="9" t="s">
        <v>153</v>
      </c>
      <c r="D13" s="10"/>
      <c r="E13" s="14">
        <v>851.26</v>
      </c>
      <c r="F13" s="9" t="s">
        <v>166</v>
      </c>
      <c r="G13" s="9">
        <f t="shared" si="2"/>
        <v>2</v>
      </c>
      <c r="H13" s="11" t="s">
        <v>168</v>
      </c>
      <c r="I13" s="9">
        <v>98</v>
      </c>
      <c r="J13" s="9">
        <v>96</v>
      </c>
      <c r="K13" s="25">
        <f t="shared" si="1"/>
        <v>97</v>
      </c>
      <c r="L13" s="26">
        <v>11</v>
      </c>
    </row>
    <row r="14" s="1" customFormat="1" ht="100" customHeight="1" spans="1:12">
      <c r="A14" s="9">
        <v>12</v>
      </c>
      <c r="B14" s="10" t="s">
        <v>20</v>
      </c>
      <c r="C14" s="9" t="s">
        <v>153</v>
      </c>
      <c r="D14" s="9"/>
      <c r="E14" s="9">
        <v>463.9444</v>
      </c>
      <c r="F14" s="9" t="s">
        <v>169</v>
      </c>
      <c r="G14" s="9">
        <f t="shared" si="2"/>
        <v>3</v>
      </c>
      <c r="H14" s="11" t="s">
        <v>164</v>
      </c>
      <c r="I14" s="9">
        <v>97</v>
      </c>
      <c r="J14" s="9"/>
      <c r="K14" s="25">
        <f t="shared" si="1"/>
        <v>97</v>
      </c>
      <c r="L14" s="26">
        <v>12</v>
      </c>
    </row>
    <row r="15" s="1" customFormat="1" ht="100" customHeight="1" spans="1:12">
      <c r="A15" s="9">
        <v>13</v>
      </c>
      <c r="B15" s="10" t="s">
        <v>38</v>
      </c>
      <c r="C15" s="9" t="s">
        <v>153</v>
      </c>
      <c r="D15" s="10"/>
      <c r="E15" s="14">
        <v>399</v>
      </c>
      <c r="F15" s="9" t="s">
        <v>110</v>
      </c>
      <c r="G15" s="9">
        <f t="shared" si="2"/>
        <v>2</v>
      </c>
      <c r="H15" s="11" t="s">
        <v>170</v>
      </c>
      <c r="I15" s="9">
        <v>98</v>
      </c>
      <c r="J15" s="9">
        <v>96</v>
      </c>
      <c r="K15" s="25">
        <f t="shared" si="1"/>
        <v>97</v>
      </c>
      <c r="L15" s="26">
        <v>13</v>
      </c>
    </row>
    <row r="16" s="1" customFormat="1" ht="100" customHeight="1" spans="1:12">
      <c r="A16" s="9">
        <v>14</v>
      </c>
      <c r="B16" s="10" t="s">
        <v>13</v>
      </c>
      <c r="C16" s="15" t="s">
        <v>153</v>
      </c>
      <c r="D16" s="10"/>
      <c r="E16" s="15">
        <v>286</v>
      </c>
      <c r="F16" s="15" t="s">
        <v>110</v>
      </c>
      <c r="G16" s="9">
        <f t="shared" si="2"/>
        <v>3</v>
      </c>
      <c r="H16" s="16" t="s">
        <v>171</v>
      </c>
      <c r="I16" s="9">
        <v>97</v>
      </c>
      <c r="J16" s="15"/>
      <c r="K16" s="25">
        <f t="shared" si="1"/>
        <v>97</v>
      </c>
      <c r="L16" s="26">
        <v>14</v>
      </c>
    </row>
    <row r="17" s="1" customFormat="1" ht="100" customHeight="1" spans="1:12">
      <c r="A17" s="9">
        <v>15</v>
      </c>
      <c r="B17" s="10" t="s">
        <v>43</v>
      </c>
      <c r="C17" s="9" t="s">
        <v>153</v>
      </c>
      <c r="D17" s="9"/>
      <c r="E17" s="9">
        <v>2339</v>
      </c>
      <c r="F17" s="9" t="s">
        <v>154</v>
      </c>
      <c r="G17" s="9">
        <f t="shared" si="2"/>
        <v>3</v>
      </c>
      <c r="H17" s="11" t="s">
        <v>172</v>
      </c>
      <c r="I17" s="9">
        <v>97</v>
      </c>
      <c r="J17" s="9">
        <v>96</v>
      </c>
      <c r="K17" s="25">
        <f t="shared" si="1"/>
        <v>96.5</v>
      </c>
      <c r="L17" s="26">
        <v>15</v>
      </c>
    </row>
    <row r="18" s="1" customFormat="1" ht="100" customHeight="1" spans="1:12">
      <c r="A18" s="9">
        <v>16</v>
      </c>
      <c r="B18" s="10" t="s">
        <v>65</v>
      </c>
      <c r="C18" s="9" t="s">
        <v>153</v>
      </c>
      <c r="D18" s="9"/>
      <c r="E18" s="9">
        <v>1136</v>
      </c>
      <c r="F18" s="9" t="s">
        <v>154</v>
      </c>
      <c r="G18" s="9">
        <f t="shared" si="2"/>
        <v>5</v>
      </c>
      <c r="H18" s="11" t="s">
        <v>173</v>
      </c>
      <c r="I18" s="9">
        <v>95</v>
      </c>
      <c r="J18" s="9">
        <v>98</v>
      </c>
      <c r="K18" s="25">
        <f t="shared" si="1"/>
        <v>96.5</v>
      </c>
      <c r="L18" s="26">
        <v>16</v>
      </c>
    </row>
    <row r="19" s="1" customFormat="1" ht="100" customHeight="1" spans="1:12">
      <c r="A19" s="9">
        <v>17</v>
      </c>
      <c r="B19" s="10" t="s">
        <v>84</v>
      </c>
      <c r="C19" s="9" t="s">
        <v>153</v>
      </c>
      <c r="D19" s="9"/>
      <c r="E19" s="9">
        <v>918.5</v>
      </c>
      <c r="F19" s="9" t="s">
        <v>174</v>
      </c>
      <c r="G19" s="9">
        <f t="shared" si="2"/>
        <v>2</v>
      </c>
      <c r="H19" s="11" t="s">
        <v>175</v>
      </c>
      <c r="I19" s="9">
        <v>98</v>
      </c>
      <c r="J19" s="9">
        <v>95</v>
      </c>
      <c r="K19" s="25">
        <f t="shared" si="1"/>
        <v>96.5</v>
      </c>
      <c r="L19" s="26">
        <v>17</v>
      </c>
    </row>
    <row r="20" s="2" customFormat="1" ht="100" customHeight="1" spans="1:12">
      <c r="A20" s="9">
        <v>18</v>
      </c>
      <c r="B20" s="10" t="s">
        <v>59</v>
      </c>
      <c r="C20" s="9" t="s">
        <v>153</v>
      </c>
      <c r="D20" s="10"/>
      <c r="E20" s="15">
        <v>2995.62</v>
      </c>
      <c r="F20" s="15" t="s">
        <v>176</v>
      </c>
      <c r="G20" s="9">
        <f t="shared" si="2"/>
        <v>3</v>
      </c>
      <c r="H20" s="16" t="s">
        <v>177</v>
      </c>
      <c r="I20" s="9">
        <v>97</v>
      </c>
      <c r="J20" s="15">
        <v>95</v>
      </c>
      <c r="K20" s="25">
        <f t="shared" si="1"/>
        <v>96</v>
      </c>
      <c r="L20" s="26">
        <v>18</v>
      </c>
    </row>
    <row r="21" s="1" customFormat="1" ht="100" customHeight="1" spans="1:12">
      <c r="A21" s="9">
        <v>19</v>
      </c>
      <c r="B21" s="17" t="s">
        <v>32</v>
      </c>
      <c r="C21" s="9" t="s">
        <v>153</v>
      </c>
      <c r="D21" s="18"/>
      <c r="E21" s="18" t="s">
        <v>178</v>
      </c>
      <c r="F21" s="9" t="s">
        <v>21</v>
      </c>
      <c r="G21" s="9">
        <f t="shared" si="2"/>
        <v>5</v>
      </c>
      <c r="H21" s="11" t="s">
        <v>179</v>
      </c>
      <c r="I21" s="18">
        <v>95</v>
      </c>
      <c r="J21" s="18">
        <v>97</v>
      </c>
      <c r="K21" s="25">
        <f t="shared" si="1"/>
        <v>96</v>
      </c>
      <c r="L21" s="26">
        <v>19</v>
      </c>
    </row>
    <row r="22" s="1" customFormat="1" ht="100" customHeight="1" spans="1:12">
      <c r="A22" s="9">
        <v>20</v>
      </c>
      <c r="B22" s="19" t="s">
        <v>81</v>
      </c>
      <c r="C22" s="9" t="s">
        <v>153</v>
      </c>
      <c r="D22" s="12"/>
      <c r="E22" s="12">
        <v>967</v>
      </c>
      <c r="F22" s="12" t="s">
        <v>180</v>
      </c>
      <c r="G22" s="9">
        <f t="shared" si="2"/>
        <v>5</v>
      </c>
      <c r="H22" s="11" t="s">
        <v>181</v>
      </c>
      <c r="I22" s="9">
        <v>95</v>
      </c>
      <c r="J22" s="15"/>
      <c r="K22" s="25">
        <f t="shared" si="1"/>
        <v>95</v>
      </c>
      <c r="L22" s="26">
        <v>20</v>
      </c>
    </row>
    <row r="23" s="1" customFormat="1" ht="100" customHeight="1" spans="1:12">
      <c r="A23" s="9">
        <v>21</v>
      </c>
      <c r="B23" s="10" t="s">
        <v>40</v>
      </c>
      <c r="C23" s="9" t="s">
        <v>153</v>
      </c>
      <c r="D23" s="9"/>
      <c r="E23" s="9" t="s">
        <v>182</v>
      </c>
      <c r="F23" s="9" t="s">
        <v>21</v>
      </c>
      <c r="G23" s="9">
        <f t="shared" si="2"/>
        <v>5</v>
      </c>
      <c r="H23" s="11" t="s">
        <v>183</v>
      </c>
      <c r="I23" s="9">
        <v>95</v>
      </c>
      <c r="J23" s="9">
        <v>95</v>
      </c>
      <c r="K23" s="25">
        <f t="shared" si="1"/>
        <v>95</v>
      </c>
      <c r="L23" s="26">
        <v>21</v>
      </c>
    </row>
    <row r="24" s="1" customFormat="1" ht="100" customHeight="1" spans="1:12">
      <c r="A24" s="9">
        <v>22</v>
      </c>
      <c r="B24" s="10" t="s">
        <v>86</v>
      </c>
      <c r="C24" s="9" t="s">
        <v>153</v>
      </c>
      <c r="D24" s="12"/>
      <c r="E24" s="12">
        <v>768.5</v>
      </c>
      <c r="F24" s="12" t="s">
        <v>184</v>
      </c>
      <c r="G24" s="9">
        <f t="shared" si="2"/>
        <v>7</v>
      </c>
      <c r="H24" s="11" t="s">
        <v>185</v>
      </c>
      <c r="I24" s="9">
        <v>93</v>
      </c>
      <c r="J24" s="9">
        <v>93</v>
      </c>
      <c r="K24" s="25">
        <f t="shared" si="1"/>
        <v>93</v>
      </c>
      <c r="L24" s="26">
        <v>22</v>
      </c>
    </row>
    <row r="25" s="1" customFormat="1" ht="100" customHeight="1" spans="1:12">
      <c r="A25" s="9">
        <v>23</v>
      </c>
      <c r="B25" s="10" t="s">
        <v>61</v>
      </c>
      <c r="C25" s="9" t="s">
        <v>153</v>
      </c>
      <c r="D25" s="9"/>
      <c r="E25" s="9">
        <v>8151.311</v>
      </c>
      <c r="F25" s="9" t="s">
        <v>186</v>
      </c>
      <c r="G25" s="9">
        <f t="shared" si="2"/>
        <v>13</v>
      </c>
      <c r="H25" s="11" t="s">
        <v>187</v>
      </c>
      <c r="I25" s="9">
        <v>87</v>
      </c>
      <c r="J25" s="9">
        <v>91</v>
      </c>
      <c r="K25" s="25">
        <f t="shared" si="1"/>
        <v>89</v>
      </c>
      <c r="L25" s="26">
        <v>23</v>
      </c>
    </row>
    <row r="26" s="1" customFormat="1" spans="1:12">
      <c r="A26" s="20"/>
      <c r="K26" s="28"/>
      <c r="L26" s="29"/>
    </row>
    <row r="27" s="1" customFormat="1" spans="1:12">
      <c r="A27" s="20"/>
      <c r="K27" s="28"/>
      <c r="L27" s="29"/>
    </row>
    <row r="28" s="1" customFormat="1" spans="1:12">
      <c r="A28" s="20"/>
      <c r="K28" s="28"/>
      <c r="L28" s="29"/>
    </row>
  </sheetData>
  <autoFilter ref="A1:L25">
    <extLst/>
  </autoFilter>
  <sortState ref="A5:L7">
    <sortCondition ref="L5:L7"/>
  </sortState>
  <mergeCells count="1">
    <mergeCell ref="A1:K1"/>
  </mergeCells>
  <pageMargins left="0.550694444444444" right="0.118055555555556" top="0.432638888888889" bottom="0.472222222222222" header="0.5" footer="0.5"/>
  <pageSetup paperSize="9" scale="8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施工类</vt:lpstr>
      <vt:lpstr>非施工类 </vt:lpstr>
      <vt:lpstr>勘察设计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建管科:邱倪</cp:lastModifiedBy>
  <dcterms:created xsi:type="dcterms:W3CDTF">2021-08-03T03:10:00Z</dcterms:created>
  <dcterms:modified xsi:type="dcterms:W3CDTF">2023-02-07T09:22:55Z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C8E2E377BE6148D891600855CEC770BC</vt:lpwstr>
  </property>
  <property fmtid="{D5CDD505-2E9C-101B-9397-08002B2CF9AE}" pid="3" name="KSOProductBuildVer">
    <vt:lpwstr>2052-11.1.0.13703</vt:lpwstr>
  </property>
</Properties>
</file>