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施工类" sheetId="5" r:id="rId1"/>
    <sheet name="非施工类" sheetId="7" r:id="rId2"/>
    <sheet name="勘察设计类" sheetId="6" r:id="rId3"/>
  </sheets>
  <definedNames>
    <definedName name="_xlnm._FilterDatabase" localSheetId="0" hidden="1">施工类!$A$2:$L$30</definedName>
    <definedName name="_xlnm._FilterDatabase" localSheetId="1" hidden="1">非施工类!$A$2:$L$42</definedName>
    <definedName name="_xlnm._FilterDatabase" localSheetId="2" hidden="1">勘察设计类!$A$2:$L$25</definedName>
    <definedName name="_xlnm.Print_Area" localSheetId="0">施工类!$A$1:$L$30</definedName>
    <definedName name="_xlnm.Print_Titles" localSheetId="0">施工类!$1:$2</definedName>
    <definedName name="_xlnm.Print_Area" localSheetId="2">勘察设计类!$A$1:$L$25</definedName>
    <definedName name="_xlnm.Print_Titles" localSheetId="2">勘察设计类!$1:$2</definedName>
    <definedName name="_xlnm.Print_Area" localSheetId="1">非施工类!$A$1:$L$42</definedName>
    <definedName name="_xlnm.Print_Titles" localSheetId="1">非施工类!$1:$2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<sst xmlns="http://schemas.openxmlformats.org/spreadsheetml/2006/main" count="399" uniqueCount="184">
  <si>
    <t>（广元市）四川省非高速公路建设从业单位2023年下半年及年度信用考评表（施工类）</t>
  </si>
  <si>
    <t>序号</t>
  </si>
  <si>
    <t>项目名称</t>
  </si>
  <si>
    <t>标段类别
（施工、设计、监理、试验检测）</t>
  </si>
  <si>
    <t>标段名称</t>
  </si>
  <si>
    <t>合同金额
（万元）</t>
  </si>
  <si>
    <t>承包企业</t>
  </si>
  <si>
    <t>失信行为代码/扣分</t>
  </si>
  <si>
    <t>失信行为描述</t>
  </si>
  <si>
    <t>下半年得分</t>
  </si>
  <si>
    <t>上半年得分</t>
  </si>
  <si>
    <t>2023年度综合得分</t>
  </si>
  <si>
    <t>排名</t>
  </si>
  <si>
    <t>广元市利州区利州东路和苴国路等路段提升改造工程</t>
  </si>
  <si>
    <t>施工</t>
  </si>
  <si>
    <t>四川天鸿建设有限公司</t>
  </si>
  <si>
    <t>昭化区X174虎跳镇-青牛镇公路（虎跳大桥至青牛场镇段）改建工程</t>
  </si>
  <si>
    <t>中建洪春国际建设有限公司</t>
  </si>
  <si>
    <t>1.桩存在质量问题，扣1分；                        2.梁场现场混乱，扣1分；                              3.整改问题不及时，扣1 分</t>
  </si>
  <si>
    <t>省道301线朝天区李家乡至利州区三堆镇羊盘段公路改建工程（西北场镇至上坝段）</t>
  </si>
  <si>
    <t>广元路桥集团有限公司</t>
  </si>
  <si>
    <t>1.技术负责人未履行请假手续，扣1分；                     2.外观质量存在缺陷，扣1分；                                 3.现场材料堆放杂乱，扣1分</t>
  </si>
  <si>
    <t>罗家渡（鹿渡村）至黄洋（水营村）公路改造工程（二期）</t>
  </si>
  <si>
    <t>1.应急预案的培训演练情况落实不到位，扣2分；        2.内业各类档案资料不齐全，扣2分</t>
  </si>
  <si>
    <t>国道347线剑阁境内厚子铺至印盒嘴改建工程项目</t>
  </si>
  <si>
    <t>1.内业资料不规范，扣2分；                                             2.施工现场管理混乱，扣1分</t>
  </si>
  <si>
    <t>S205利州区河西街道办事处至下西街道办事处（塔山湾）段改建工程（下穿广元铁路集装箱运输组货中心段）</t>
  </si>
  <si>
    <t>1.施工现场设备材料堆放杂乱，扣2分                    2.内业各类档案资料不齐全，扣2分；                   3.变更资料上报迟缓，扣2分</t>
  </si>
  <si>
    <t>国道108线瓷窑铺至沙溪坝段公路改建工程（赤化镇至拐枣坝）</t>
  </si>
  <si>
    <t>1.内业资料不全，扣2分；
2.施工现场安全警示标牌数量不足，扣2分；</t>
  </si>
  <si>
    <t>南流嘉陵江大桥新建工程</t>
  </si>
  <si>
    <t>中铁十五局集团有限公司</t>
  </si>
  <si>
    <t>1.混凝土表面外观质量存在缺陷，扣1分；              2.施工进度滞后，扣1分</t>
  </si>
  <si>
    <t>S411线广元市苍溪至旺苍段公路建设工程（旺苍境一期）</t>
  </si>
  <si>
    <t>1.外观质量存在缺陷，扣1分；                                                                                                                                                              2.未落实有关环保措施，扣1分；                                                                                       3.安全管理制度落实不到位，扣2分</t>
  </si>
  <si>
    <t>省道411线广元市苍溪至旺苍段公路建设工程县城至歧坪段PPP项目</t>
  </si>
  <si>
    <t>一标</t>
  </si>
  <si>
    <t>湖北省路桥集团有限公司</t>
  </si>
  <si>
    <t>1.主要机械、设备、仪器未按投标书承诺或施工需要按时到位，扣2分；
2.进度安排及控制不合理，扣2分；</t>
  </si>
  <si>
    <t>旺苍县大河乡至水磨乡公路改建工程</t>
  </si>
  <si>
    <t>三标</t>
  </si>
  <si>
    <t>四川殷铭建设工程有限公司</t>
  </si>
  <si>
    <t>1.内业各类档案资料不齐全，扣2分；                              2.应急预案的培训演练情况落实不到位，扣1分；</t>
  </si>
  <si>
    <t>二标</t>
  </si>
  <si>
    <t>四川金贝建设工程有限公司</t>
  </si>
  <si>
    <t>1、人员、材料、机械设备等供应不能保证进度计划的实现，扣1分；　                                                    2、应急预案的培训演练情况落实不到位，扣1分;</t>
  </si>
  <si>
    <t>广元市昭化区昭化城区栖凤峡-平乐寺-紫云湖-工农水库旅游环线建设（农村公路改扩建）工程一期</t>
  </si>
  <si>
    <t>攀枝花攀甬路桥建设有限公司</t>
  </si>
  <si>
    <t>省道205线广元至昭化镇段公路改建工程（K2+866.141~K4+800段）</t>
  </si>
  <si>
    <t>1.施工现场设备材料堆放杂、乱、差；扣1分                                                           2.施工现场安全警示标牌数量不足，临边防护不足，扣2分；
3.人员未到岗，扣1分；                               4.预制箱梁外观质量存在缺陷，扣1分</t>
  </si>
  <si>
    <t>广元市摆宴坝嘉陵江大桥工程</t>
  </si>
  <si>
    <t>阆苍南协同发展苍溪县至阆中市城际快速通道百利新区新建工程</t>
  </si>
  <si>
    <t>四川巨久建设工程有限公司</t>
  </si>
  <si>
    <t>1.投标书承诺的项目经理未按时到位，扣2分
2.投标书承诺的其它主要人员未按时到位，扣1分
3.外观质量存在缺陷，扣1分
4.内业档案资料部分缺失，扣0.5分
5.施工总平面布置、设备材料堆放杂、乱、差，现场管理混乱，扣1分
6.未能在限期内对主管部门要求整改的问题进行整改，扣1分
7.未落实有关环保措施，扣1分</t>
  </si>
  <si>
    <t>广元市昭化区亭子湖环湖旅游公路（射箭乡场镇至红岩嘉陵江桥段）新建工程</t>
  </si>
  <si>
    <t>人员、材料、机械供应未满足进度计划，扣3分；内业档案资料未及时别类归档，扣2分</t>
  </si>
  <si>
    <t>109厂至天曌山道路工程</t>
  </si>
  <si>
    <t>路基、桥梁</t>
  </si>
  <si>
    <t>四川城发建筑工程有限公司</t>
  </si>
  <si>
    <t>1.因施工质量不合格被监理、业主或质量监督机构指令停工、返工或发出整改通知书的，扣2分；
2.挡墙墙面外观质量差，扣1分；
3.材料堆放杂乱，扣2分；
4.未能在限期内对主管部门要求整改的问题进行整改，扣2分。</t>
  </si>
  <si>
    <t>陵江镇至白桥镇沿江美丽乡村路建设工程</t>
  </si>
  <si>
    <t>四川润和建筑工程有限公司</t>
  </si>
  <si>
    <t>1.投标书承诺的项目经理未按时到位，扣2分
2.投标书承诺的其它主要人员未按时到位，扣1分
3.外观质量存在缺陷，扣1分
4.内业档案资料部分缺失，扣1分
5.机械设备未定期保养和维修，扣1分
6.未能在限期内对主管部门要求整改的问题进行整改，扣1分</t>
  </si>
  <si>
    <t>黑石坡至曾家山公路工程</t>
  </si>
  <si>
    <t>山东省公路桥梁建设集团有限公司</t>
  </si>
  <si>
    <t>1.施工现场设备材料堆放杂乱，扣2分；                2.项目公司注册资本金未按时到位，扣2分；            3.征拆资金未按时拨付，制约项目推进，扣1分；        4.施工进度滞后，扣2分</t>
  </si>
  <si>
    <t>苍溪县嘉陵江百利大桥（渡改公路桥）新建工程</t>
  </si>
  <si>
    <t>四川公路桥梁建设集团有限公司</t>
  </si>
  <si>
    <t>发生一般安全责任事故，扣10分</t>
  </si>
  <si>
    <t>安徽建工路港建设集团有限公司</t>
  </si>
  <si>
    <t>1.投标书承诺的项目负责人、其它主要人员未按时到位，扣4分；
2.进度安排及控制不合理，扣2分;                     3.未经项目业主或监理工程师许可将机械、设备、仪器撤离出场，扣1分</t>
  </si>
  <si>
    <t>苍溪县2022年国省干线改造工程</t>
  </si>
  <si>
    <t>四川宝鑫建设有限公司</t>
  </si>
  <si>
    <t>S208线青川县城至金子山公路改建工程</t>
  </si>
  <si>
    <t>四川瑞通工程建设集团有限公司</t>
  </si>
  <si>
    <t>1.特殊季节施工预防措施不健全，扣2分；
2.设备材料堆放杂乱，管理混乱，扣4分；
3.未编制安全生产应急预案并落实人员、器材、组织演练，扣2分。</t>
  </si>
  <si>
    <t>隧道</t>
  </si>
  <si>
    <t>重庆建工第一市政工程有限责任公司</t>
  </si>
  <si>
    <t>1.因施工质量不合格被监理、业主或质量监督机构指令停工、返工或发出整改通知书的，扣3分；
2.二衬外观质量差，扣1分；
3.材料堆放杂乱，扣2分；
4.未能在限期内对主管部门要求整改的问题进行整改，扣1分。                                               5.隧道通风效果差，扣1分；                                    6.使用建设资金抵法院判决资金，扣1分</t>
  </si>
  <si>
    <t>省道410线朝天城区过境段工程(EPC)</t>
  </si>
  <si>
    <t>1.人员到位较差，扣4分；                                   2.内业资料不规范，扣2分；                                  3.外观质量存在缺陷，扣1分；                               4.自检资料未进行归档，扣1分；                    5.机械设备使用不满足三定制度，扣1分。</t>
  </si>
  <si>
    <t>S301线旺苍檬子（南江县界）至天星（朝天区界）公路工程PPP项目</t>
  </si>
  <si>
    <t>辽宁五洲公路工程有限责任公司</t>
  </si>
  <si>
    <t>1.进度安排控制不合理，扣3分；
2.内业资料不规范，扣2分；                                             3.施工现场管理混乱，扣2分；                               4.安全管理制度落实不够，各类应急预案和措施不健全，扣2分；                                               5.质量保证体系或质量保证措施不健全，扣1分；</t>
  </si>
  <si>
    <t>苍溪县肖家坝大桥新建工程</t>
  </si>
  <si>
    <t>成都建工集团有限公司</t>
  </si>
  <si>
    <t>1.外观质量存在缺陷，扣1分
2.进度安排及控制不合理，人员、材料、机械设备等供应不能保证进度计划的实现，扣5分
3.设备材料堆放杂、乱、差，扣2分</t>
  </si>
  <si>
    <t>（广元市）四川省非高速公路建设从业单位2023年下半年及年度信用考评表（非施工类）</t>
  </si>
  <si>
    <t>监理</t>
  </si>
  <si>
    <t>四川公路工程咨询监理有限公司</t>
  </si>
  <si>
    <t>1.内业资料不完善，扣1分
2.未对程整改情况进行及时复核和签认，扣1分</t>
  </si>
  <si>
    <t>试验检测</t>
  </si>
  <si>
    <t>四川正炜工程质量检测有限公司</t>
  </si>
  <si>
    <t>资料未及时归档，扣2分</t>
  </si>
  <si>
    <t>四川盛达兴工程项目管理有限公司</t>
  </si>
  <si>
    <t>1.工地例会未严格召开，扣1分；                              2.安全生产工作为督促到位，扣1分；                         3.未按期提交报告，扣0.5分</t>
  </si>
  <si>
    <t>四川振通检测股份有限公司</t>
  </si>
  <si>
    <t>1.试验检测内业各类档案、资料未及时分门别类归档，扣1分
2.组织机构、管理制度落实不到位，扣1分</t>
  </si>
  <si>
    <t>四川省公路工程咨询监理事务所有限责任公司</t>
  </si>
  <si>
    <t>1.部分内业资料不完整、不规范，扣1分；               2.施工进度督促不够，扣1分</t>
  </si>
  <si>
    <t>试验检测环境达不到技术标准规定要求，扣3分</t>
  </si>
  <si>
    <t>四川川北公路规划勘察设计有限责任公司</t>
  </si>
  <si>
    <t>1.试验检测内业各类档案、资料不够完整、齐全、规范，扣1分
2.组织机构、管理制度不完善，扣1分</t>
  </si>
  <si>
    <t>四川省亚通工程咨询有限公司</t>
  </si>
  <si>
    <t>监理内业资料分门别类整理不全，扣2分</t>
  </si>
  <si>
    <t>中公交通监理咨询河南有限公司</t>
  </si>
  <si>
    <t>1.未对整改情况进行及时复核和签认，扣1分；                          2.未定期检查、督促施工单位安全生产工作，扣1分；</t>
  </si>
  <si>
    <t>中成建充集团有限公司</t>
  </si>
  <si>
    <t>1.内业归档不完善，扣2分；                                                               2.试验检测原始记录不完善，扣1分；</t>
  </si>
  <si>
    <t>四川济通工程试验检测有限公司</t>
  </si>
  <si>
    <t>试验检测资料未及时别类归档，扣3分</t>
  </si>
  <si>
    <t>四川省公路院工程监理有限公司</t>
  </si>
  <si>
    <t>1.监理未对工期进行有效督促和提出措施，扣1分
2.发生一般安全责任事故，扣2.5分
3.监理工作大纲及实施细则内容不够完善，扣0.5分</t>
  </si>
  <si>
    <t>1.未按合同约定办理调换手续而调换监理工程师，扣2分；                                            2.内业资料不完善，扣2分</t>
  </si>
  <si>
    <t>四川省天府兴通建设工程项目管理有限公司</t>
  </si>
  <si>
    <t>1.内业资料不齐全完整、旁站记录不准确，扣3分                  2.组织机构、管理制度虽建立但落实不够，扣1分</t>
  </si>
  <si>
    <t>1.设备使用记录不完善,检测报告滞后，扣3分；                             2.内业资料不完善，扣1分</t>
  </si>
  <si>
    <t>四川昌禄建设工程检测有限公司</t>
  </si>
  <si>
    <t>1.试验检测台账不齐全，扣2分;                                  2.组织机构、管理制度不完善，扣1分;                          3.试验室环境不整洁，扣1分</t>
  </si>
  <si>
    <t>1.内业档案整理不规范，扣1分；
2.试验室环境杂、乱，扣2分；                               3.仪器标识不齐全，扣1分</t>
  </si>
  <si>
    <t>1.试验检测内业各类档案、资料不够完整、齐全、规范，扣1分
2.组织机构、管理制度不完善，扣1分
3.检测频率不满足标准、规范及合同约定，扣2分</t>
  </si>
  <si>
    <t>北京中咨路捷工程技术咨询有限公司</t>
  </si>
  <si>
    <t>1.施工人员未佩戴安全帽未及时制止或采取措施，扣1分；                                              2.碎石加工厂未按要求降尘未提出书面整改要求，扣1分</t>
  </si>
  <si>
    <t>1.试验室环境不整洁、不干净，扣2分；                                                                                         3.试验检测原始数据记录和试验报告不完整，扣1分。</t>
  </si>
  <si>
    <t>1试验检测记录或报告不规范，相关内容不完整，扣3分；                                           2.试验检测环境达不到技术标准规定要求，扣2分</t>
  </si>
  <si>
    <t>四川省城市建设工程咨询集团有限公司</t>
  </si>
  <si>
    <t>1.投标书承诺的其它主要人员未按要求到位，扣1分；
2.质量监理组织机构、管理制度落实不到位，扣2分；    3.监理工作大纲及实施细则内容不够完善，扣1分</t>
  </si>
  <si>
    <t>1.投标书承诺的总监理工程师、驻地监理工程师未及时到位，扣4分
2.工地巡查、监理旁站不到位，扣1分
3.监理工作大纲及实施细则，内容不够完整、明确、齐全，扣0.5分</t>
  </si>
  <si>
    <t>1.总监累计缺岗3天以上，扣1分
2.内业资料中安全培训会议资料不齐，扣1分
3.工地巡查记录不规范，扣2分   
4.人员到位较差，扣2分；</t>
  </si>
  <si>
    <t>四川正达检测技术有限责任公司</t>
  </si>
  <si>
    <t>1.试验室不整洁，扣2分；                                           2.试验检测原始记录信息及数据记录不全，扣3分</t>
  </si>
  <si>
    <t>四川星合工程咨询有限公司</t>
  </si>
  <si>
    <t>1.投标书承诺的总监理工程师、驻地监理工程师未及时到位，扣4分
2.工地巡查、监理旁站不到位，扣1分
3.质量监理组织机构、管理制度不完善，扣1分
4.监理工作大纲及实施细则，内容不够完整、明确、齐全，扣0.5分</t>
  </si>
  <si>
    <t>投标承诺的其他主要人员未按要求到位，扣7分</t>
  </si>
  <si>
    <t>中铁二院（成都）咨询监理有限责任公司</t>
  </si>
  <si>
    <t>1.进度控制不力，扣3分
2.未定期向业主提交项目投资控制及存在问题报告，扣2分</t>
  </si>
  <si>
    <t>四川长瑞土木工程检测有限公司</t>
  </si>
  <si>
    <t>1.承诺人员未按要求到岗，扣2分；
2.组织机构、管理制度虽建立但落实不够，扣1分；
3.试验检测原始记录和试验报告不完整、规范，扣2分；
4.试验设备无专人管理，扣1分；
5.实验室总体布局不合理，扣1分；
6.试验检测人员未按规定的方法、步骤完整、规范操作，扣1分。</t>
  </si>
  <si>
    <t>成都久久工程项目管理有限公司</t>
  </si>
  <si>
    <t>1.人员到位较差，扣3分；
2.巡视记录不完整，扣1分；                                                               3.监理质量管理制度不健全，扣1分；                                                  4.原材料抽检不满足要求，扣1分；                                                     5.未对整改情况及时复核和签认，扣1分</t>
  </si>
  <si>
    <t>1.投标书承诺的总监理工程师、驻地监理工程师未及时到位，扣4分
2.质量监理组织机构、管理制度不完善，扣1分
3.合同工期延误，监理未进行有效督促和提出措施，扣2分
4.监理工作大纲及实施细则，内容不够完整、明确、齐全，扣0.5分</t>
  </si>
  <si>
    <t>云南升盟工程咨询有限公司</t>
  </si>
  <si>
    <t>1.人员到位较差，扣4分；                                    2.巡查旁站不到位，扣2分；
3.原材料抽检频率不满足要求，扣4分；</t>
  </si>
  <si>
    <t>山东格瑞特监理咨询有限公司</t>
  </si>
  <si>
    <t>1.总监工程师、驻地监理工程师未经项目业主同意累计缺岗三天以上，扣2分；                                                                                               2.工地巡查，监理旁站不到位，记录不完整，扣3分;                             3.投标书承诺的路面监理、路基监理、桥梁监理、安全监理未及时到位的，扣4分。</t>
  </si>
  <si>
    <t>俊成建昱工程集团有限公司</t>
  </si>
  <si>
    <t>1.人员到位较差，扣6分；                                   2.内业资料不完整、不规范，扣2分；                         3.进度控制不力，扣2分；</t>
  </si>
  <si>
    <t>1.人员到位较差，扣6分；
2.内业资料不同步，扣1分；
3.工地巡查、旁站不到位，扣1分；
4.未定期检查安全生产工作，扣1分；
5.对施工单位未落实环保措施未提出书面整改要求，扣1分。</t>
  </si>
  <si>
    <t>新疆昆仑工程监理咨询有限责任公司</t>
  </si>
  <si>
    <t>1.人员到位较差，扣4分；                                               2.原材料抽检频率不满足要求，扣2分；                                        3.主要试验仪器设备未能按要求按时到位，扣4分</t>
  </si>
  <si>
    <t>（广元市）四川省非高速公路建设从业单位2023年下半年及年度信用考评表（勘察设计类）</t>
  </si>
  <si>
    <t>勘察设计</t>
  </si>
  <si>
    <t>四川省公路规划勘察设计研究院有限公司</t>
  </si>
  <si>
    <t>四川省公路规划勘察设计研究院有限公司、中国华西工程设计建设有限公司</t>
  </si>
  <si>
    <t>后期服务时间不满足投标承诺，扣2分</t>
  </si>
  <si>
    <t>1.勘察设计工作大纲及实施细则落实不到位，扣1分
2.后期服务时间不满足投标承诺，扣1分</t>
  </si>
  <si>
    <t>四川川北公路规划勘察设计有限公司、四川公路规划勘察设计研究有限公司</t>
  </si>
  <si>
    <t>1.投入的仪器设备与投标承诺不符，扣1分；                2.勘察设计工作大纲及实施细则落实不到位，扣1分</t>
  </si>
  <si>
    <t>中交公路规划设计院有限公司</t>
  </si>
  <si>
    <t>勘察设计深度不足，造成建安费增加，扣2分</t>
  </si>
  <si>
    <t>华设设计集团股份有限公司</t>
  </si>
  <si>
    <t>勘察设计的质量和深度不满足行业技术规范和合同要求的，扣3分</t>
  </si>
  <si>
    <t>后期服务时间不满足投标承诺，扣1分</t>
  </si>
  <si>
    <t>设计变更图纸未按规定时限提交，扣3分</t>
  </si>
  <si>
    <t>勘察设计深度不足，扣4分</t>
  </si>
  <si>
    <t>核工业西南勘察设计研究院有限公司</t>
  </si>
  <si>
    <t>1.未按投标承诺的条件配备后期服务人员，扣1分；             2.后期服务时间不满足投标承诺，扣1分</t>
  </si>
  <si>
    <t>四川省交通勘
察设计研究院有限公司</t>
  </si>
  <si>
    <t>1.勘察设计工作大纲及实施细则不完善，扣1分
2.勘察设计的质量和深度不满足行业技术规范和合同要求，扣1分
3.后期服务时间不满足投标承诺，扣1分</t>
  </si>
  <si>
    <t>1.勘察设计工作大纲及实施细则落实不到位，扣2分；
2.勘察设计文件的编制不完善，扣1分；
3.后期服务时间不满足投标承诺，扣1分</t>
  </si>
  <si>
    <t>中铁二院工程集团有限责任公司</t>
  </si>
  <si>
    <t>设计变更图纸未按相关规定时效提交，扣4分</t>
  </si>
  <si>
    <t>1.勘察设计质量和深度不满足要求，扣2分；
2.设计变更图纸未按照相关规定限时提交，扣2分。</t>
  </si>
  <si>
    <t>1.勘察设计工作大纲及实施细则不完善，扣1分
2.勘察设计的质量和深度不满足行业技术规范和合同要求，扣1分
3.因设计原因引起设计变更造成投资增加，扣2分。</t>
  </si>
  <si>
    <t>中国华西工程设计建设有限公司</t>
  </si>
  <si>
    <t>勘察设计深度不满足要求，扣2分</t>
  </si>
  <si>
    <t>四川省林业勘察设计研究院有限公司</t>
  </si>
  <si>
    <t>1.设计变更图纸未按时提交，扣3分；                                 2.对主管部门的要求回复不及时，扣3分</t>
  </si>
  <si>
    <t>1.设备投入不足，扣1分；
2.对有关主管部门要求回复不及时，扣2分。</t>
  </si>
  <si>
    <t>同济大学建筑设计研究院（集团）有限公司</t>
  </si>
  <si>
    <t>1.勘察设计工作大纲及实施细则不完善，扣1分
2.因设计原因引起设计变更造成投资增加，扣2分
3.设计变更图纸未按规定时限提交，扣2分</t>
  </si>
  <si>
    <t>中交远洲交通科技集团有限公司</t>
  </si>
  <si>
    <t>1.勘察设计的质量和深度不满足行业技术规范和合同要求的，扣5分；                                                     2.后期服务较差，扣3分</t>
  </si>
  <si>
    <t>1.施工设计图成果提交时间不满足合同约定，扣5分；                         2.设计服务不到位，跟踪不及时，扣5分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</si>
</sst>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1"/>
      <name val="楷体"/>
      <charset val="134"/>
    </font>
    <font>
      <sz val="11"/>
      <name val="仿宋_GB2312"/>
      <charset val="134"/>
    </font>
    <font>
      <sz val="10"/>
      <name val="楷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trike/>
      <sz val="10"/>
      <name val="楷体"/>
      <charset val="134"/>
    </font>
    <font>
      <sz val="9"/>
      <name val="楷体"/>
      <charset val="134"/>
    </font>
    <font>
      <sz val="10"/>
      <color rgb="FFFF0000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50" applyNumberFormat="1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  <cellStyle name="常规 4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7"/>
  <sheetViews>
    <sheetView workbookViewId="0">
      <pane ySplit="2" topLeftCell="A26" activePane="bottomLeft" state="frozen"/>
      <selection/>
      <selection pane="bottomLeft" activeCell="E30" sqref="E30"/>
    </sheetView>
  </sheetViews>
  <sheetFormatPr defaultColWidth="9" defaultRowHeight="13.5"/>
  <cols>
    <col min="1" max="1" width="5.625" style="4" customWidth="1"/>
    <col min="2" max="2" width="19.5083333333333" style="4" customWidth="1"/>
    <col min="3" max="3" width="12.25" style="2" customWidth="1"/>
    <col min="4" max="4" width="10.125" style="2" customWidth="1"/>
    <col min="5" max="5" width="11" style="5" customWidth="1"/>
    <col min="6" max="6" width="20.25" style="2" customWidth="1"/>
    <col min="7" max="7" width="10.625" style="2" customWidth="1"/>
    <col min="8" max="8" width="44.875" style="6" customWidth="1"/>
    <col min="9" max="10" width="7.625" style="2" customWidth="1"/>
    <col min="11" max="11" width="8.75" style="2" customWidth="1"/>
    <col min="12" max="12" width="11.4833333333333" style="2" customWidth="1"/>
    <col min="13" max="16384" width="9" style="2"/>
  </cols>
  <sheetData>
    <row r="1" s="1" customFormat="1" ht="34" customHeight="1" spans="1:12">
      <c r="A1" s="7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</row>
    <row r="2" s="1" customFormat="1" ht="63" customHeight="1" spans="1:12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22" t="s">
        <v>11</v>
      </c>
      <c r="L2" s="23" t="s">
        <v>12</v>
      </c>
    </row>
    <row r="3" s="1" customFormat="1" ht="48" customHeight="1" spans="1:12">
      <c r="A3" s="12">
        <v>1</v>
      </c>
      <c r="B3" s="12" t="s">
        <v>13</v>
      </c>
      <c r="C3" s="12" t="s">
        <v>14</v>
      </c>
      <c r="D3" s="12"/>
      <c r="E3" s="12">
        <v>18527.4</v>
      </c>
      <c r="F3" s="12" t="s">
        <v>15</v>
      </c>
      <c r="G3" s="12"/>
      <c r="H3" s="12"/>
      <c r="I3" s="12"/>
      <c r="J3" s="12">
        <v>97</v>
      </c>
      <c r="K3" s="12">
        <f t="shared" ref="K3:K19" si="0">AVERAGE(I3:J3)</f>
        <v>97</v>
      </c>
      <c r="L3" s="31">
        <v>1</v>
      </c>
    </row>
    <row r="4" s="1" customFormat="1" ht="51" customHeight="1" spans="1:12">
      <c r="A4" s="12">
        <v>20</v>
      </c>
      <c r="B4" s="12" t="s">
        <v>16</v>
      </c>
      <c r="C4" s="12" t="s">
        <v>14</v>
      </c>
      <c r="D4" s="12"/>
      <c r="E4" s="12">
        <v>14856.4</v>
      </c>
      <c r="F4" s="12" t="s">
        <v>17</v>
      </c>
      <c r="G4" s="12">
        <v>3</v>
      </c>
      <c r="H4" s="13" t="s">
        <v>18</v>
      </c>
      <c r="I4" s="12">
        <f t="shared" ref="I4:I14" si="1">100-G4</f>
        <v>97</v>
      </c>
      <c r="J4" s="12"/>
      <c r="K4" s="12">
        <f t="shared" si="0"/>
        <v>97</v>
      </c>
      <c r="L4" s="31">
        <v>2</v>
      </c>
    </row>
    <row r="5" s="1" customFormat="1" ht="57" customHeight="1" spans="1:12">
      <c r="A5" s="12">
        <v>21</v>
      </c>
      <c r="B5" s="12" t="s">
        <v>19</v>
      </c>
      <c r="C5" s="12" t="s">
        <v>14</v>
      </c>
      <c r="D5" s="12"/>
      <c r="E5" s="12">
        <v>10885</v>
      </c>
      <c r="F5" s="12" t="s">
        <v>20</v>
      </c>
      <c r="G5" s="12">
        <v>3</v>
      </c>
      <c r="H5" s="13" t="s">
        <v>21</v>
      </c>
      <c r="I5" s="12">
        <f t="shared" si="1"/>
        <v>97</v>
      </c>
      <c r="J5" s="12"/>
      <c r="K5" s="12">
        <f t="shared" si="0"/>
        <v>97</v>
      </c>
      <c r="L5" s="31">
        <v>3</v>
      </c>
    </row>
    <row r="6" s="1" customFormat="1" ht="65" customHeight="1" spans="1:12">
      <c r="A6" s="12">
        <v>17</v>
      </c>
      <c r="B6" s="12" t="s">
        <v>22</v>
      </c>
      <c r="C6" s="12" t="s">
        <v>14</v>
      </c>
      <c r="D6" s="15"/>
      <c r="E6" s="15">
        <v>9520.49</v>
      </c>
      <c r="F6" s="12" t="s">
        <v>15</v>
      </c>
      <c r="G6" s="12">
        <v>4</v>
      </c>
      <c r="H6" s="13" t="s">
        <v>23</v>
      </c>
      <c r="I6" s="12">
        <f t="shared" si="1"/>
        <v>96</v>
      </c>
      <c r="J6" s="12">
        <v>98</v>
      </c>
      <c r="K6" s="12">
        <f t="shared" si="0"/>
        <v>97</v>
      </c>
      <c r="L6" s="31">
        <v>4</v>
      </c>
    </row>
    <row r="7" s="1" customFormat="1" ht="54" customHeight="1" spans="1:12">
      <c r="A7" s="12">
        <v>7</v>
      </c>
      <c r="B7" s="12" t="s">
        <v>24</v>
      </c>
      <c r="C7" s="12" t="s">
        <v>14</v>
      </c>
      <c r="D7" s="32"/>
      <c r="E7" s="32">
        <v>33882.4521</v>
      </c>
      <c r="F7" s="12" t="s">
        <v>17</v>
      </c>
      <c r="G7" s="12">
        <v>3</v>
      </c>
      <c r="H7" s="13" t="s">
        <v>25</v>
      </c>
      <c r="I7" s="12">
        <f t="shared" si="1"/>
        <v>97</v>
      </c>
      <c r="J7" s="12">
        <v>96</v>
      </c>
      <c r="K7" s="12">
        <f t="shared" si="0"/>
        <v>96.5</v>
      </c>
      <c r="L7" s="31">
        <v>5</v>
      </c>
    </row>
    <row r="8" s="1" customFormat="1" ht="70" customHeight="1" spans="1:12">
      <c r="A8" s="12">
        <v>19</v>
      </c>
      <c r="B8" s="12" t="s">
        <v>26</v>
      </c>
      <c r="C8" s="12" t="s">
        <v>14</v>
      </c>
      <c r="D8" s="12"/>
      <c r="E8" s="12">
        <v>1133.72</v>
      </c>
      <c r="F8" s="12" t="s">
        <v>20</v>
      </c>
      <c r="G8" s="12">
        <v>6</v>
      </c>
      <c r="H8" s="13" t="s">
        <v>27</v>
      </c>
      <c r="I8" s="12">
        <f t="shared" si="1"/>
        <v>94</v>
      </c>
      <c r="J8" s="12">
        <v>98</v>
      </c>
      <c r="K8" s="12">
        <f t="shared" si="0"/>
        <v>96</v>
      </c>
      <c r="L8" s="31">
        <v>6</v>
      </c>
    </row>
    <row r="9" s="1" customFormat="1" ht="57" customHeight="1" spans="1:13">
      <c r="A9" s="12">
        <v>23</v>
      </c>
      <c r="B9" s="12" t="s">
        <v>28</v>
      </c>
      <c r="C9" s="12" t="s">
        <v>14</v>
      </c>
      <c r="D9" s="12"/>
      <c r="E9" s="12">
        <v>30164.2933</v>
      </c>
      <c r="F9" s="12" t="s">
        <v>20</v>
      </c>
      <c r="G9" s="12">
        <v>4</v>
      </c>
      <c r="H9" s="13" t="s">
        <v>29</v>
      </c>
      <c r="I9" s="12">
        <f t="shared" si="1"/>
        <v>96</v>
      </c>
      <c r="J9" s="12"/>
      <c r="K9" s="12">
        <f t="shared" si="0"/>
        <v>96</v>
      </c>
      <c r="L9" s="31">
        <v>7</v>
      </c>
      <c r="M9" s="33"/>
    </row>
    <row r="10" s="1" customFormat="1" ht="60" customHeight="1" spans="1:12">
      <c r="A10" s="12">
        <v>13</v>
      </c>
      <c r="B10" s="12" t="s">
        <v>30</v>
      </c>
      <c r="C10" s="12" t="s">
        <v>14</v>
      </c>
      <c r="D10" s="12"/>
      <c r="E10" s="12">
        <v>19914.9941</v>
      </c>
      <c r="F10" s="12" t="s">
        <v>31</v>
      </c>
      <c r="G10" s="12">
        <v>2</v>
      </c>
      <c r="H10" s="13" t="s">
        <v>32</v>
      </c>
      <c r="I10" s="12">
        <f t="shared" si="1"/>
        <v>98</v>
      </c>
      <c r="J10" s="12">
        <v>94</v>
      </c>
      <c r="K10" s="12">
        <f t="shared" si="0"/>
        <v>96</v>
      </c>
      <c r="L10" s="31">
        <v>8</v>
      </c>
    </row>
    <row r="11" s="1" customFormat="1" ht="63" customHeight="1" spans="1:12">
      <c r="A11" s="12">
        <v>4</v>
      </c>
      <c r="B11" s="12" t="s">
        <v>33</v>
      </c>
      <c r="C11" s="12" t="s">
        <v>14</v>
      </c>
      <c r="D11" s="18"/>
      <c r="E11" s="18">
        <v>38396.2096</v>
      </c>
      <c r="F11" s="18" t="s">
        <v>15</v>
      </c>
      <c r="G11" s="18">
        <v>4</v>
      </c>
      <c r="H11" s="13" t="s">
        <v>34</v>
      </c>
      <c r="I11" s="12">
        <f t="shared" si="1"/>
        <v>96</v>
      </c>
      <c r="J11" s="12">
        <v>95</v>
      </c>
      <c r="K11" s="12">
        <f t="shared" si="0"/>
        <v>95.5</v>
      </c>
      <c r="L11" s="31">
        <v>9</v>
      </c>
    </row>
    <row r="12" s="1" customFormat="1" ht="75" customHeight="1" spans="1:12">
      <c r="A12" s="17">
        <v>12</v>
      </c>
      <c r="B12" s="12" t="s">
        <v>35</v>
      </c>
      <c r="C12" s="17" t="s">
        <v>14</v>
      </c>
      <c r="D12" s="17" t="s">
        <v>36</v>
      </c>
      <c r="E12" s="17">
        <v>127419</v>
      </c>
      <c r="F12" s="12" t="s">
        <v>37</v>
      </c>
      <c r="G12" s="17">
        <v>4</v>
      </c>
      <c r="H12" s="13" t="s">
        <v>38</v>
      </c>
      <c r="I12" s="12">
        <f t="shared" si="1"/>
        <v>96</v>
      </c>
      <c r="J12" s="12">
        <v>95</v>
      </c>
      <c r="K12" s="12">
        <f t="shared" si="0"/>
        <v>95.5</v>
      </c>
      <c r="L12" s="31">
        <v>10</v>
      </c>
    </row>
    <row r="13" s="1" customFormat="1" ht="59" customHeight="1" spans="1:12">
      <c r="A13" s="12">
        <v>18</v>
      </c>
      <c r="B13" s="12" t="s">
        <v>39</v>
      </c>
      <c r="C13" s="12" t="s">
        <v>14</v>
      </c>
      <c r="D13" s="12" t="s">
        <v>40</v>
      </c>
      <c r="E13" s="12">
        <v>5339.25</v>
      </c>
      <c r="F13" s="12" t="s">
        <v>41</v>
      </c>
      <c r="G13" s="12">
        <v>3</v>
      </c>
      <c r="H13" s="13" t="s">
        <v>42</v>
      </c>
      <c r="I13" s="12">
        <f t="shared" si="1"/>
        <v>97</v>
      </c>
      <c r="J13" s="12">
        <v>94</v>
      </c>
      <c r="K13" s="12">
        <f t="shared" si="0"/>
        <v>95.5</v>
      </c>
      <c r="L13" s="31">
        <v>11</v>
      </c>
    </row>
    <row r="14" s="1" customFormat="1" ht="66" customHeight="1" spans="1:12">
      <c r="A14" s="12">
        <v>18</v>
      </c>
      <c r="B14" s="12" t="s">
        <v>39</v>
      </c>
      <c r="C14" s="12" t="s">
        <v>14</v>
      </c>
      <c r="D14" s="16" t="s">
        <v>43</v>
      </c>
      <c r="E14" s="16">
        <v>4375.631772</v>
      </c>
      <c r="F14" s="12" t="s">
        <v>44</v>
      </c>
      <c r="G14" s="12">
        <v>2</v>
      </c>
      <c r="H14" s="13" t="s">
        <v>45</v>
      </c>
      <c r="I14" s="12">
        <f t="shared" si="1"/>
        <v>98</v>
      </c>
      <c r="J14" s="12">
        <v>93</v>
      </c>
      <c r="K14" s="12">
        <f t="shared" si="0"/>
        <v>95.5</v>
      </c>
      <c r="L14" s="31">
        <v>12</v>
      </c>
    </row>
    <row r="15" s="1" customFormat="1" ht="80" customHeight="1" spans="1:12">
      <c r="A15" s="12">
        <v>14</v>
      </c>
      <c r="B15" s="12" t="s">
        <v>46</v>
      </c>
      <c r="C15" s="12" t="s">
        <v>14</v>
      </c>
      <c r="D15" s="12"/>
      <c r="E15" s="12">
        <v>17754.836457</v>
      </c>
      <c r="F15" s="12" t="s">
        <v>47</v>
      </c>
      <c r="G15" s="12"/>
      <c r="H15" s="12"/>
      <c r="I15" s="12"/>
      <c r="J15" s="12">
        <v>95.5</v>
      </c>
      <c r="K15" s="12">
        <f t="shared" si="0"/>
        <v>95.5</v>
      </c>
      <c r="L15" s="31">
        <v>13</v>
      </c>
    </row>
    <row r="16" s="1" customFormat="1" ht="72" customHeight="1" spans="1:12">
      <c r="A16" s="12">
        <v>22</v>
      </c>
      <c r="B16" s="12" t="s">
        <v>48</v>
      </c>
      <c r="C16" s="12" t="s">
        <v>14</v>
      </c>
      <c r="D16" s="12"/>
      <c r="E16" s="12">
        <v>4096.7733</v>
      </c>
      <c r="F16" s="12" t="s">
        <v>20</v>
      </c>
      <c r="G16" s="12">
        <v>5</v>
      </c>
      <c r="H16" s="13" t="s">
        <v>49</v>
      </c>
      <c r="I16" s="12">
        <f>100-G16</f>
        <v>95</v>
      </c>
      <c r="J16" s="12"/>
      <c r="K16" s="12">
        <f t="shared" si="0"/>
        <v>95</v>
      </c>
      <c r="L16" s="31">
        <v>14</v>
      </c>
    </row>
    <row r="17" s="1" customFormat="1" ht="44" customHeight="1" spans="1:12">
      <c r="A17" s="12">
        <v>3</v>
      </c>
      <c r="B17" s="12" t="s">
        <v>50</v>
      </c>
      <c r="C17" s="12" t="s">
        <v>14</v>
      </c>
      <c r="D17" s="12"/>
      <c r="E17" s="12">
        <v>33760.14</v>
      </c>
      <c r="F17" s="12" t="s">
        <v>31</v>
      </c>
      <c r="G17" s="12"/>
      <c r="H17" s="12"/>
      <c r="I17" s="12"/>
      <c r="J17" s="12">
        <v>94</v>
      </c>
      <c r="K17" s="12">
        <f t="shared" si="0"/>
        <v>94</v>
      </c>
      <c r="L17" s="31">
        <v>15</v>
      </c>
    </row>
    <row r="18" s="1" customFormat="1" ht="126" customHeight="1" spans="1:12">
      <c r="A18" s="17">
        <v>10</v>
      </c>
      <c r="B18" s="12" t="s">
        <v>51</v>
      </c>
      <c r="C18" s="17" t="s">
        <v>14</v>
      </c>
      <c r="D18" s="17"/>
      <c r="E18" s="17">
        <v>7869.31</v>
      </c>
      <c r="F18" s="12" t="s">
        <v>52</v>
      </c>
      <c r="G18" s="12">
        <v>7.5</v>
      </c>
      <c r="H18" s="13" t="s">
        <v>53</v>
      </c>
      <c r="I18" s="12">
        <f>100-G18</f>
        <v>92.5</v>
      </c>
      <c r="J18" s="12">
        <v>94.5</v>
      </c>
      <c r="K18" s="12">
        <f t="shared" si="0"/>
        <v>93.5</v>
      </c>
      <c r="L18" s="31">
        <v>16</v>
      </c>
    </row>
    <row r="19" s="1" customFormat="1" ht="131" customHeight="1" spans="1:12">
      <c r="A19" s="12">
        <v>15</v>
      </c>
      <c r="B19" s="12" t="s">
        <v>54</v>
      </c>
      <c r="C19" s="12" t="s">
        <v>14</v>
      </c>
      <c r="D19" s="12"/>
      <c r="E19" s="12">
        <v>41025.999</v>
      </c>
      <c r="F19" s="12" t="s">
        <v>31</v>
      </c>
      <c r="G19" s="12">
        <v>5</v>
      </c>
      <c r="H19" s="13" t="s">
        <v>55</v>
      </c>
      <c r="I19" s="12">
        <f>100-G19</f>
        <v>95</v>
      </c>
      <c r="J19" s="12">
        <v>92</v>
      </c>
      <c r="K19" s="12">
        <f t="shared" si="0"/>
        <v>93.5</v>
      </c>
      <c r="L19" s="31">
        <v>17</v>
      </c>
    </row>
    <row r="20" s="1" customFormat="1" ht="95" customHeight="1" spans="1:12">
      <c r="A20" s="12">
        <v>16</v>
      </c>
      <c r="B20" s="12" t="s">
        <v>56</v>
      </c>
      <c r="C20" s="12" t="s">
        <v>14</v>
      </c>
      <c r="D20" s="12" t="s">
        <v>57</v>
      </c>
      <c r="E20" s="12">
        <v>23227.1739</v>
      </c>
      <c r="F20" s="12" t="s">
        <v>58</v>
      </c>
      <c r="G20" s="12">
        <v>7</v>
      </c>
      <c r="H20" s="13" t="s">
        <v>59</v>
      </c>
      <c r="I20" s="12">
        <f t="shared" ref="I20:I30" si="2">100-G20</f>
        <v>93</v>
      </c>
      <c r="J20" s="12">
        <v>93</v>
      </c>
      <c r="K20" s="12">
        <f t="shared" ref="K20:K30" si="3">AVERAGE(I20:J20)</f>
        <v>93</v>
      </c>
      <c r="L20" s="31">
        <v>18</v>
      </c>
    </row>
    <row r="21" s="1" customFormat="1" ht="106" customHeight="1" spans="1:12">
      <c r="A21" s="17">
        <v>9</v>
      </c>
      <c r="B21" s="12" t="s">
        <v>60</v>
      </c>
      <c r="C21" s="17" t="s">
        <v>14</v>
      </c>
      <c r="D21" s="17"/>
      <c r="E21" s="17">
        <v>9701</v>
      </c>
      <c r="F21" s="12" t="s">
        <v>61</v>
      </c>
      <c r="G21" s="12">
        <v>7</v>
      </c>
      <c r="H21" s="13" t="s">
        <v>62</v>
      </c>
      <c r="I21" s="12">
        <f t="shared" si="2"/>
        <v>93</v>
      </c>
      <c r="J21" s="12">
        <v>93</v>
      </c>
      <c r="K21" s="12">
        <f t="shared" si="3"/>
        <v>93</v>
      </c>
      <c r="L21" s="31">
        <v>19</v>
      </c>
    </row>
    <row r="22" s="1" customFormat="1" ht="80" customHeight="1" spans="1:12">
      <c r="A22" s="12">
        <v>24</v>
      </c>
      <c r="B22" s="12" t="s">
        <v>63</v>
      </c>
      <c r="C22" s="12" t="s">
        <v>14</v>
      </c>
      <c r="D22" s="12"/>
      <c r="E22" s="12">
        <v>251376.22</v>
      </c>
      <c r="F22" s="12" t="s">
        <v>64</v>
      </c>
      <c r="G22" s="12">
        <v>7</v>
      </c>
      <c r="H22" s="13" t="s">
        <v>65</v>
      </c>
      <c r="I22" s="12">
        <f t="shared" si="2"/>
        <v>93</v>
      </c>
      <c r="J22" s="12"/>
      <c r="K22" s="12">
        <f t="shared" si="3"/>
        <v>93</v>
      </c>
      <c r="L22" s="31">
        <v>20</v>
      </c>
    </row>
    <row r="23" s="1" customFormat="1" ht="46" customHeight="1" spans="1:12">
      <c r="A23" s="12">
        <v>8</v>
      </c>
      <c r="B23" s="12" t="s">
        <v>66</v>
      </c>
      <c r="C23" s="12" t="s">
        <v>14</v>
      </c>
      <c r="D23" s="12"/>
      <c r="E23" s="12">
        <v>39632.3506</v>
      </c>
      <c r="F23" s="12" t="s">
        <v>67</v>
      </c>
      <c r="G23" s="12">
        <v>10</v>
      </c>
      <c r="H23" s="13" t="s">
        <v>68</v>
      </c>
      <c r="I23" s="12">
        <f t="shared" si="2"/>
        <v>90</v>
      </c>
      <c r="J23" s="12">
        <v>95</v>
      </c>
      <c r="K23" s="12">
        <f t="shared" si="3"/>
        <v>92.5</v>
      </c>
      <c r="L23" s="31">
        <v>21</v>
      </c>
    </row>
    <row r="24" s="1" customFormat="1" ht="80" customHeight="1" spans="1:12">
      <c r="A24" s="17">
        <v>12</v>
      </c>
      <c r="B24" s="12" t="s">
        <v>35</v>
      </c>
      <c r="C24" s="17" t="s">
        <v>14</v>
      </c>
      <c r="D24" s="17" t="s">
        <v>43</v>
      </c>
      <c r="E24" s="17">
        <v>68610</v>
      </c>
      <c r="F24" s="12" t="s">
        <v>69</v>
      </c>
      <c r="G24" s="17">
        <v>7</v>
      </c>
      <c r="H24" s="13" t="s">
        <v>70</v>
      </c>
      <c r="I24" s="12">
        <f t="shared" si="2"/>
        <v>93</v>
      </c>
      <c r="J24" s="12">
        <v>92</v>
      </c>
      <c r="K24" s="12">
        <f t="shared" si="3"/>
        <v>92.5</v>
      </c>
      <c r="L24" s="31">
        <v>22</v>
      </c>
    </row>
    <row r="25" s="2" customFormat="1" ht="129" customHeight="1" spans="1:12">
      <c r="A25" s="12">
        <v>25</v>
      </c>
      <c r="B25" s="12" t="s">
        <v>71</v>
      </c>
      <c r="C25" s="12" t="s">
        <v>14</v>
      </c>
      <c r="D25" s="12"/>
      <c r="E25" s="12">
        <v>5362.84</v>
      </c>
      <c r="F25" s="12" t="s">
        <v>72</v>
      </c>
      <c r="G25" s="12">
        <v>7.5</v>
      </c>
      <c r="H25" s="13" t="s">
        <v>53</v>
      </c>
      <c r="I25" s="12">
        <f t="shared" si="2"/>
        <v>92.5</v>
      </c>
      <c r="J25" s="12"/>
      <c r="K25" s="12">
        <f t="shared" si="3"/>
        <v>92.5</v>
      </c>
      <c r="L25" s="31">
        <v>23</v>
      </c>
    </row>
    <row r="26" s="2" customFormat="1" ht="80" customHeight="1" spans="1:12">
      <c r="A26" s="12">
        <v>2</v>
      </c>
      <c r="B26" s="12" t="s">
        <v>73</v>
      </c>
      <c r="C26" s="12" t="s">
        <v>14</v>
      </c>
      <c r="D26" s="12"/>
      <c r="E26" s="12">
        <v>24740.158</v>
      </c>
      <c r="F26" s="12" t="s">
        <v>74</v>
      </c>
      <c r="G26" s="12">
        <v>8</v>
      </c>
      <c r="H26" s="13" t="s">
        <v>75</v>
      </c>
      <c r="I26" s="12">
        <f t="shared" si="2"/>
        <v>92</v>
      </c>
      <c r="J26" s="17">
        <v>91</v>
      </c>
      <c r="K26" s="12">
        <f t="shared" si="3"/>
        <v>91.5</v>
      </c>
      <c r="L26" s="31">
        <v>24</v>
      </c>
    </row>
    <row r="27" s="2" customFormat="1" ht="118" customHeight="1" spans="1:12">
      <c r="A27" s="12">
        <v>16</v>
      </c>
      <c r="B27" s="12" t="s">
        <v>56</v>
      </c>
      <c r="C27" s="12" t="s">
        <v>14</v>
      </c>
      <c r="D27" s="12" t="s">
        <v>76</v>
      </c>
      <c r="E27" s="12">
        <v>9887.6853</v>
      </c>
      <c r="F27" s="12" t="s">
        <v>77</v>
      </c>
      <c r="G27" s="12">
        <v>9</v>
      </c>
      <c r="H27" s="13" t="s">
        <v>78</v>
      </c>
      <c r="I27" s="12">
        <f t="shared" si="2"/>
        <v>91</v>
      </c>
      <c r="J27" s="12">
        <v>91</v>
      </c>
      <c r="K27" s="12">
        <f t="shared" si="3"/>
        <v>91</v>
      </c>
      <c r="L27" s="31">
        <v>25</v>
      </c>
    </row>
    <row r="28" s="2" customFormat="1" ht="87" customHeight="1" spans="1:12">
      <c r="A28" s="12">
        <v>5</v>
      </c>
      <c r="B28" s="12" t="s">
        <v>79</v>
      </c>
      <c r="C28" s="12" t="s">
        <v>14</v>
      </c>
      <c r="D28" s="17"/>
      <c r="E28" s="17">
        <v>40371</v>
      </c>
      <c r="F28" s="12" t="s">
        <v>67</v>
      </c>
      <c r="G28" s="12">
        <v>9</v>
      </c>
      <c r="H28" s="13" t="s">
        <v>80</v>
      </c>
      <c r="I28" s="12">
        <f t="shared" si="2"/>
        <v>91</v>
      </c>
      <c r="J28" s="12">
        <v>91</v>
      </c>
      <c r="K28" s="12">
        <f t="shared" si="3"/>
        <v>91</v>
      </c>
      <c r="L28" s="31">
        <v>26</v>
      </c>
    </row>
    <row r="29" s="2" customFormat="1" ht="86" customHeight="1" spans="1:12">
      <c r="A29" s="12">
        <v>6</v>
      </c>
      <c r="B29" s="12" t="s">
        <v>81</v>
      </c>
      <c r="C29" s="12" t="s">
        <v>14</v>
      </c>
      <c r="D29" s="18"/>
      <c r="E29" s="18">
        <v>89815.9</v>
      </c>
      <c r="F29" s="18" t="s">
        <v>82</v>
      </c>
      <c r="G29" s="18">
        <v>10</v>
      </c>
      <c r="H29" s="13" t="s">
        <v>83</v>
      </c>
      <c r="I29" s="12">
        <f t="shared" si="2"/>
        <v>90</v>
      </c>
      <c r="J29" s="12">
        <v>88</v>
      </c>
      <c r="K29" s="12">
        <f t="shared" si="3"/>
        <v>89</v>
      </c>
      <c r="L29" s="31">
        <v>27</v>
      </c>
    </row>
    <row r="30" s="2" customFormat="1" ht="80" customHeight="1" spans="1:12">
      <c r="A30" s="12">
        <v>11</v>
      </c>
      <c r="B30" s="12" t="s">
        <v>84</v>
      </c>
      <c r="C30" s="12" t="s">
        <v>14</v>
      </c>
      <c r="D30" s="12"/>
      <c r="E30" s="12">
        <v>16804</v>
      </c>
      <c r="F30" s="12" t="s">
        <v>85</v>
      </c>
      <c r="G30" s="12">
        <v>8</v>
      </c>
      <c r="H30" s="13" t="s">
        <v>86</v>
      </c>
      <c r="I30" s="12">
        <f t="shared" si="2"/>
        <v>92</v>
      </c>
      <c r="J30" s="12">
        <v>83</v>
      </c>
      <c r="K30" s="12">
        <f t="shared" si="3"/>
        <v>87.5</v>
      </c>
      <c r="L30" s="31">
        <v>28</v>
      </c>
    </row>
    <row r="31" s="3" customFormat="1" spans="1:8">
      <c r="A31" s="19"/>
      <c r="B31" s="19"/>
      <c r="E31" s="20"/>
      <c r="H31" s="21"/>
    </row>
    <row r="32" s="3" customFormat="1" spans="1:8">
      <c r="A32" s="19"/>
      <c r="B32" s="19"/>
      <c r="E32" s="20"/>
      <c r="H32" s="21"/>
    </row>
    <row r="33" s="3" customFormat="1" spans="1:8">
      <c r="A33" s="19"/>
      <c r="B33" s="19"/>
      <c r="E33" s="20"/>
      <c r="H33" s="21"/>
    </row>
    <row r="34" s="3" customFormat="1" spans="1:8">
      <c r="A34" s="19"/>
      <c r="B34" s="19"/>
      <c r="E34" s="20"/>
      <c r="H34" s="21"/>
    </row>
    <row r="35" s="3" customFormat="1" spans="1:8">
      <c r="A35" s="19"/>
      <c r="B35" s="19"/>
      <c r="E35" s="20"/>
      <c r="H35" s="21"/>
    </row>
    <row r="36" s="3" customFormat="1" spans="1:8">
      <c r="A36" s="19"/>
      <c r="B36" s="19"/>
      <c r="E36" s="20"/>
      <c r="H36" s="21"/>
    </row>
    <row r="37" s="3" customFormat="1" spans="1:8">
      <c r="A37" s="19"/>
      <c r="B37" s="19"/>
      <c r="E37" s="20"/>
      <c r="H37" s="21"/>
    </row>
    <row r="38" s="3" customFormat="1" spans="1:8">
      <c r="A38" s="19"/>
      <c r="B38" s="19"/>
      <c r="E38" s="20"/>
      <c r="H38" s="21"/>
    </row>
    <row r="39" s="3" customFormat="1" spans="1:8">
      <c r="A39" s="19"/>
      <c r="B39" s="19"/>
      <c r="E39" s="20"/>
      <c r="H39" s="21"/>
    </row>
    <row r="40" s="3" customFormat="1" spans="1:8">
      <c r="A40" s="19"/>
      <c r="B40" s="19"/>
      <c r="E40" s="20"/>
      <c r="H40" s="21"/>
    </row>
    <row r="41" s="3" customFormat="1" spans="1:8">
      <c r="A41" s="19"/>
      <c r="B41" s="19"/>
      <c r="E41" s="20"/>
      <c r="H41" s="21"/>
    </row>
    <row r="42" s="3" customFormat="1" spans="1:8">
      <c r="A42" s="19"/>
      <c r="B42" s="19"/>
      <c r="E42" s="20"/>
      <c r="H42" s="21"/>
    </row>
    <row r="43" s="3" customFormat="1" spans="1:8">
      <c r="A43" s="19"/>
      <c r="B43" s="19"/>
      <c r="E43" s="20"/>
      <c r="H43" s="21"/>
    </row>
    <row r="44" s="3" customFormat="1" spans="1:8">
      <c r="A44" s="19"/>
      <c r="B44" s="19"/>
      <c r="E44" s="20"/>
      <c r="H44" s="21"/>
    </row>
    <row r="45" s="3" customFormat="1" spans="1:8">
      <c r="A45" s="19"/>
      <c r="B45" s="19"/>
      <c r="E45" s="20"/>
      <c r="H45" s="21"/>
    </row>
    <row r="46" s="3" customFormat="1" spans="1:8">
      <c r="A46" s="19"/>
      <c r="B46" s="19"/>
      <c r="E46" s="20"/>
      <c r="H46" s="21"/>
    </row>
    <row r="47" s="3" customFormat="1" spans="1:8">
      <c r="A47" s="19"/>
      <c r="B47" s="19"/>
      <c r="E47" s="20"/>
      <c r="H47" s="21"/>
    </row>
    <row r="48" s="3" customFormat="1" spans="1:8">
      <c r="A48" s="19"/>
      <c r="B48" s="19"/>
      <c r="E48" s="20"/>
      <c r="H48" s="21"/>
    </row>
    <row r="49" s="3" customFormat="1" spans="1:8">
      <c r="A49" s="19"/>
      <c r="B49" s="19"/>
      <c r="E49" s="20"/>
      <c r="H49" s="21"/>
    </row>
    <row r="50" s="3" customFormat="1" spans="1:8">
      <c r="A50" s="19"/>
      <c r="B50" s="19"/>
      <c r="E50" s="20"/>
      <c r="H50" s="21"/>
    </row>
    <row r="51" s="3" customFormat="1" spans="1:8">
      <c r="A51" s="19"/>
      <c r="B51" s="19"/>
      <c r="E51" s="20"/>
      <c r="H51" s="21"/>
    </row>
    <row r="52" s="3" customFormat="1" spans="1:8">
      <c r="A52" s="19"/>
      <c r="B52" s="19"/>
      <c r="E52" s="20"/>
      <c r="H52" s="21"/>
    </row>
    <row r="53" s="3" customFormat="1" spans="1:8">
      <c r="A53" s="19"/>
      <c r="B53" s="19"/>
      <c r="E53" s="20"/>
      <c r="H53" s="21"/>
    </row>
    <row r="54" s="3" customFormat="1" spans="1:8">
      <c r="A54" s="19"/>
      <c r="B54" s="19"/>
      <c r="E54" s="20"/>
      <c r="H54" s="21"/>
    </row>
    <row r="55" s="3" customFormat="1" spans="1:8">
      <c r="A55" s="19"/>
      <c r="B55" s="19"/>
      <c r="E55" s="20"/>
      <c r="H55" s="21"/>
    </row>
    <row r="56" s="3" customFormat="1" spans="1:8">
      <c r="A56" s="19"/>
      <c r="B56" s="19"/>
      <c r="E56" s="20"/>
      <c r="H56" s="21"/>
    </row>
    <row r="57" s="3" customFormat="1" spans="1:8">
      <c r="A57" s="19"/>
      <c r="B57" s="19"/>
      <c r="E57" s="20"/>
      <c r="H57" s="21"/>
    </row>
    <row r="58" s="3" customFormat="1" spans="1:8">
      <c r="A58" s="19"/>
      <c r="B58" s="19"/>
      <c r="E58" s="20"/>
      <c r="H58" s="21"/>
    </row>
    <row r="59" s="3" customFormat="1" spans="1:8">
      <c r="A59" s="19"/>
      <c r="B59" s="19"/>
      <c r="E59" s="20"/>
      <c r="H59" s="21"/>
    </row>
    <row r="60" s="3" customFormat="1" spans="1:8">
      <c r="A60" s="19"/>
      <c r="B60" s="19"/>
      <c r="E60" s="20"/>
      <c r="H60" s="21"/>
    </row>
    <row r="61" s="3" customFormat="1" spans="1:8">
      <c r="A61" s="19"/>
      <c r="B61" s="19"/>
      <c r="E61" s="20"/>
      <c r="H61" s="21"/>
    </row>
    <row r="62" s="3" customFormat="1" spans="1:8">
      <c r="A62" s="19"/>
      <c r="B62" s="19"/>
      <c r="E62" s="20"/>
      <c r="H62" s="21"/>
    </row>
    <row r="63" s="3" customFormat="1" spans="1:8">
      <c r="A63" s="19"/>
      <c r="B63" s="19"/>
      <c r="E63" s="20"/>
      <c r="H63" s="21"/>
    </row>
    <row r="64" s="3" customFormat="1" spans="1:8">
      <c r="A64" s="19"/>
      <c r="B64" s="19"/>
      <c r="E64" s="20"/>
      <c r="H64" s="21"/>
    </row>
    <row r="65" s="3" customFormat="1" spans="1:8">
      <c r="A65" s="19"/>
      <c r="B65" s="19"/>
      <c r="E65" s="20"/>
      <c r="H65" s="21"/>
    </row>
    <row r="66" s="3" customFormat="1" spans="1:8">
      <c r="A66" s="19"/>
      <c r="B66" s="19"/>
      <c r="E66" s="20"/>
      <c r="H66" s="21"/>
    </row>
    <row r="67" s="3" customFormat="1" spans="1:8">
      <c r="A67" s="19"/>
      <c r="B67" s="19"/>
      <c r="E67" s="20"/>
      <c r="H67" s="21"/>
    </row>
  </sheetData>
  <autoFilter ref="A2:L30">
    <extLst/>
  </autoFilter>
  <sortState ref="A3:N30">
    <sortCondition ref="L3:L30"/>
  </sortState>
  <mergeCells count="1">
    <mergeCell ref="A1:L1"/>
  </mergeCells>
  <pageMargins left="0.314583333333333" right="0.236111111111111" top="0.354166666666667" bottom="0.511805555555556" header="0.275" footer="0.432638888888889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"/>
  <sheetViews>
    <sheetView workbookViewId="0">
      <pane ySplit="2" topLeftCell="A3" activePane="bottomLeft" state="frozen"/>
      <selection/>
      <selection pane="bottomLeft" activeCell="N5" sqref="N5"/>
    </sheetView>
  </sheetViews>
  <sheetFormatPr defaultColWidth="9" defaultRowHeight="13.5"/>
  <cols>
    <col min="1" max="1" width="5.625" style="4" customWidth="1"/>
    <col min="2" max="2" width="19.5083333333333" style="4" customWidth="1"/>
    <col min="3" max="3" width="12.25" style="2" customWidth="1"/>
    <col min="4" max="4" width="10.125" style="2" customWidth="1"/>
    <col min="5" max="5" width="11" style="5" customWidth="1"/>
    <col min="6" max="6" width="19.75" style="2" customWidth="1"/>
    <col min="7" max="7" width="10.625" style="2" customWidth="1"/>
    <col min="8" max="8" width="44.875" style="6" customWidth="1"/>
    <col min="9" max="10" width="7.625" style="2" customWidth="1"/>
    <col min="11" max="11" width="8.75" style="2" customWidth="1"/>
    <col min="12" max="12" width="10" style="4" customWidth="1"/>
    <col min="13" max="16384" width="9" style="2"/>
  </cols>
  <sheetData>
    <row r="1" s="1" customFormat="1" ht="34" customHeight="1" spans="1:12">
      <c r="A1" s="7" t="s">
        <v>87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</row>
    <row r="2" s="1" customFormat="1" ht="63" customHeight="1" spans="1:12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22" t="s">
        <v>11</v>
      </c>
      <c r="L2" s="23" t="s">
        <v>12</v>
      </c>
    </row>
    <row r="3" s="1" customFormat="1" ht="51" customHeight="1" spans="1:12">
      <c r="A3" s="12">
        <v>24</v>
      </c>
      <c r="B3" s="12" t="s">
        <v>63</v>
      </c>
      <c r="C3" s="12" t="s">
        <v>88</v>
      </c>
      <c r="D3" s="12"/>
      <c r="E3" s="12">
        <v>2322</v>
      </c>
      <c r="F3" s="12" t="s">
        <v>89</v>
      </c>
      <c r="G3" s="12">
        <v>2</v>
      </c>
      <c r="H3" s="13" t="s">
        <v>90</v>
      </c>
      <c r="I3" s="12">
        <f t="shared" ref="I3:I11" si="0">100-G3</f>
        <v>98</v>
      </c>
      <c r="J3" s="12"/>
      <c r="K3" s="12">
        <f t="shared" ref="K3:K25" si="1">AVERAGE(I3:J3)</f>
        <v>98</v>
      </c>
      <c r="L3" s="24">
        <v>1</v>
      </c>
    </row>
    <row r="4" s="1" customFormat="1" ht="51" customHeight="1" spans="1:12">
      <c r="A4" s="12">
        <v>20</v>
      </c>
      <c r="B4" s="12" t="s">
        <v>16</v>
      </c>
      <c r="C4" s="12" t="s">
        <v>91</v>
      </c>
      <c r="D4" s="12"/>
      <c r="E4" s="12">
        <v>29.6</v>
      </c>
      <c r="F4" s="12" t="s">
        <v>92</v>
      </c>
      <c r="G4" s="12">
        <v>2</v>
      </c>
      <c r="H4" s="13" t="s">
        <v>93</v>
      </c>
      <c r="I4" s="12">
        <f t="shared" si="0"/>
        <v>98</v>
      </c>
      <c r="J4" s="12"/>
      <c r="K4" s="12">
        <f t="shared" si="1"/>
        <v>98</v>
      </c>
      <c r="L4" s="24">
        <v>2</v>
      </c>
    </row>
    <row r="5" s="1" customFormat="1" ht="54" customHeight="1" spans="1:12">
      <c r="A5" s="12">
        <v>20</v>
      </c>
      <c r="B5" s="12" t="s">
        <v>16</v>
      </c>
      <c r="C5" s="12" t="s">
        <v>88</v>
      </c>
      <c r="D5" s="25"/>
      <c r="E5" s="12">
        <v>193.31</v>
      </c>
      <c r="F5" s="12" t="s">
        <v>94</v>
      </c>
      <c r="G5" s="12">
        <v>2.5</v>
      </c>
      <c r="H5" s="26" t="s">
        <v>95</v>
      </c>
      <c r="I5" s="12">
        <f t="shared" si="0"/>
        <v>97.5</v>
      </c>
      <c r="J5" s="12"/>
      <c r="K5" s="12">
        <f t="shared" si="1"/>
        <v>97.5</v>
      </c>
      <c r="L5" s="24">
        <v>3</v>
      </c>
    </row>
    <row r="6" s="1" customFormat="1" ht="60" customHeight="1" spans="1:12">
      <c r="A6" s="12">
        <v>8</v>
      </c>
      <c r="B6" s="12" t="s">
        <v>66</v>
      </c>
      <c r="C6" s="27" t="s">
        <v>91</v>
      </c>
      <c r="D6" s="12"/>
      <c r="E6" s="12">
        <v>220.902</v>
      </c>
      <c r="F6" s="12" t="s">
        <v>96</v>
      </c>
      <c r="G6" s="12">
        <v>2</v>
      </c>
      <c r="H6" s="13" t="s">
        <v>97</v>
      </c>
      <c r="I6" s="12">
        <f t="shared" si="0"/>
        <v>98</v>
      </c>
      <c r="J6" s="12">
        <v>96.5</v>
      </c>
      <c r="K6" s="12">
        <f t="shared" si="1"/>
        <v>97.25</v>
      </c>
      <c r="L6" s="24">
        <v>4</v>
      </c>
    </row>
    <row r="7" s="1" customFormat="1" ht="65" customHeight="1" spans="1:12">
      <c r="A7" s="12">
        <v>13</v>
      </c>
      <c r="B7" s="12" t="s">
        <v>30</v>
      </c>
      <c r="C7" s="12" t="s">
        <v>88</v>
      </c>
      <c r="D7" s="12"/>
      <c r="E7" s="12">
        <v>344.8848</v>
      </c>
      <c r="F7" s="12" t="s">
        <v>98</v>
      </c>
      <c r="G7" s="12">
        <v>2</v>
      </c>
      <c r="H7" s="13" t="s">
        <v>99</v>
      </c>
      <c r="I7" s="12">
        <f t="shared" si="0"/>
        <v>98</v>
      </c>
      <c r="J7" s="12">
        <v>96</v>
      </c>
      <c r="K7" s="12">
        <f t="shared" si="1"/>
        <v>97</v>
      </c>
      <c r="L7" s="24">
        <v>5</v>
      </c>
    </row>
    <row r="8" s="1" customFormat="1" ht="60" customHeight="1" spans="1:12">
      <c r="A8" s="12">
        <v>23</v>
      </c>
      <c r="B8" s="12" t="s">
        <v>28</v>
      </c>
      <c r="C8" s="17" t="s">
        <v>91</v>
      </c>
      <c r="D8" s="12"/>
      <c r="E8" s="12">
        <v>45.2127</v>
      </c>
      <c r="F8" s="12" t="s">
        <v>92</v>
      </c>
      <c r="G8" s="12">
        <v>3</v>
      </c>
      <c r="H8" s="13" t="s">
        <v>100</v>
      </c>
      <c r="I8" s="12">
        <f t="shared" si="0"/>
        <v>97</v>
      </c>
      <c r="J8" s="12"/>
      <c r="K8" s="12">
        <f t="shared" si="1"/>
        <v>97</v>
      </c>
      <c r="L8" s="24">
        <v>6</v>
      </c>
    </row>
    <row r="9" s="1" customFormat="1" ht="51" customHeight="1" spans="1:12">
      <c r="A9" s="17">
        <v>10</v>
      </c>
      <c r="B9" s="12" t="s">
        <v>51</v>
      </c>
      <c r="C9" s="17" t="s">
        <v>91</v>
      </c>
      <c r="D9" s="17"/>
      <c r="E9" s="17">
        <v>29.48</v>
      </c>
      <c r="F9" s="12" t="s">
        <v>101</v>
      </c>
      <c r="G9" s="12">
        <v>2</v>
      </c>
      <c r="H9" s="13" t="s">
        <v>102</v>
      </c>
      <c r="I9" s="12">
        <f t="shared" si="0"/>
        <v>98</v>
      </c>
      <c r="J9" s="12">
        <v>95.5</v>
      </c>
      <c r="K9" s="12">
        <f t="shared" si="1"/>
        <v>96.75</v>
      </c>
      <c r="L9" s="24">
        <v>7</v>
      </c>
    </row>
    <row r="10" s="1" customFormat="1" ht="65" customHeight="1" spans="1:12">
      <c r="A10" s="12">
        <v>15</v>
      </c>
      <c r="B10" s="12" t="s">
        <v>54</v>
      </c>
      <c r="C10" s="12" t="s">
        <v>88</v>
      </c>
      <c r="D10" s="12"/>
      <c r="E10" s="12">
        <v>627.07</v>
      </c>
      <c r="F10" s="12" t="s">
        <v>103</v>
      </c>
      <c r="G10" s="12">
        <v>2</v>
      </c>
      <c r="H10" s="13" t="s">
        <v>104</v>
      </c>
      <c r="I10" s="12">
        <f t="shared" si="0"/>
        <v>98</v>
      </c>
      <c r="J10" s="12">
        <v>95</v>
      </c>
      <c r="K10" s="12">
        <f t="shared" si="1"/>
        <v>96.5</v>
      </c>
      <c r="L10" s="24">
        <v>8</v>
      </c>
    </row>
    <row r="11" s="1" customFormat="1" ht="56" customHeight="1" spans="1:12">
      <c r="A11" s="12">
        <v>18</v>
      </c>
      <c r="B11" s="12" t="s">
        <v>39</v>
      </c>
      <c r="C11" s="12" t="s">
        <v>88</v>
      </c>
      <c r="D11" s="12"/>
      <c r="E11" s="12">
        <v>218.3724</v>
      </c>
      <c r="F11" s="12" t="s">
        <v>105</v>
      </c>
      <c r="G11" s="12">
        <v>2</v>
      </c>
      <c r="H11" s="13" t="s">
        <v>106</v>
      </c>
      <c r="I11" s="12">
        <f t="shared" si="0"/>
        <v>98</v>
      </c>
      <c r="J11" s="12">
        <v>95</v>
      </c>
      <c r="K11" s="12">
        <f t="shared" si="1"/>
        <v>96.5</v>
      </c>
      <c r="L11" s="24">
        <v>9</v>
      </c>
    </row>
    <row r="12" s="1" customFormat="1" ht="69" customHeight="1" spans="1:12">
      <c r="A12" s="12">
        <v>14</v>
      </c>
      <c r="B12" s="12" t="s">
        <v>46</v>
      </c>
      <c r="C12" s="12" t="s">
        <v>88</v>
      </c>
      <c r="D12" s="12"/>
      <c r="E12" s="12">
        <v>208</v>
      </c>
      <c r="F12" s="12" t="s">
        <v>107</v>
      </c>
      <c r="G12" s="12"/>
      <c r="H12" s="12"/>
      <c r="I12" s="12"/>
      <c r="J12" s="12">
        <v>96.5</v>
      </c>
      <c r="K12" s="12">
        <f t="shared" si="1"/>
        <v>96.5</v>
      </c>
      <c r="L12" s="24">
        <v>10</v>
      </c>
    </row>
    <row r="13" s="1" customFormat="1" ht="54" customHeight="1" spans="1:12">
      <c r="A13" s="12">
        <v>4</v>
      </c>
      <c r="B13" s="12" t="s">
        <v>33</v>
      </c>
      <c r="C13" s="12" t="s">
        <v>91</v>
      </c>
      <c r="D13" s="28"/>
      <c r="E13" s="28">
        <v>29.0618</v>
      </c>
      <c r="F13" s="18" t="s">
        <v>101</v>
      </c>
      <c r="G13" s="18">
        <v>3</v>
      </c>
      <c r="H13" s="13" t="s">
        <v>108</v>
      </c>
      <c r="I13" s="12">
        <f>100-G13</f>
        <v>97</v>
      </c>
      <c r="J13" s="12">
        <v>96</v>
      </c>
      <c r="K13" s="12">
        <f t="shared" si="1"/>
        <v>96.5</v>
      </c>
      <c r="L13" s="24">
        <v>11</v>
      </c>
    </row>
    <row r="14" s="1" customFormat="1" ht="51" customHeight="1" spans="1:12">
      <c r="A14" s="12">
        <v>15</v>
      </c>
      <c r="B14" s="12" t="s">
        <v>54</v>
      </c>
      <c r="C14" s="12" t="s">
        <v>91</v>
      </c>
      <c r="D14" s="12"/>
      <c r="E14" s="12">
        <v>195</v>
      </c>
      <c r="F14" s="12" t="s">
        <v>109</v>
      </c>
      <c r="G14" s="12">
        <v>3</v>
      </c>
      <c r="H14" s="13" t="s">
        <v>110</v>
      </c>
      <c r="I14" s="12">
        <f>100-G14</f>
        <v>97</v>
      </c>
      <c r="J14" s="12">
        <v>96</v>
      </c>
      <c r="K14" s="12">
        <f t="shared" si="1"/>
        <v>96.5</v>
      </c>
      <c r="L14" s="24">
        <v>12</v>
      </c>
    </row>
    <row r="15" s="1" customFormat="1" ht="53" customHeight="1" spans="1:12">
      <c r="A15" s="12">
        <v>3</v>
      </c>
      <c r="B15" s="12" t="s">
        <v>50</v>
      </c>
      <c r="C15" s="12" t="s">
        <v>88</v>
      </c>
      <c r="D15" s="12"/>
      <c r="E15" s="12">
        <v>611.72</v>
      </c>
      <c r="F15" s="12" t="s">
        <v>111</v>
      </c>
      <c r="G15" s="12"/>
      <c r="H15" s="12"/>
      <c r="I15" s="12"/>
      <c r="J15" s="12">
        <v>96</v>
      </c>
      <c r="K15" s="12">
        <f t="shared" si="1"/>
        <v>96</v>
      </c>
      <c r="L15" s="24">
        <v>13</v>
      </c>
    </row>
    <row r="16" s="1" customFormat="1" ht="55" customHeight="1" spans="1:12">
      <c r="A16" s="12">
        <v>8</v>
      </c>
      <c r="B16" s="12" t="s">
        <v>66</v>
      </c>
      <c r="C16" s="27" t="s">
        <v>88</v>
      </c>
      <c r="D16" s="12"/>
      <c r="E16" s="12">
        <v>502.32</v>
      </c>
      <c r="F16" s="12" t="s">
        <v>89</v>
      </c>
      <c r="G16" s="12">
        <v>4</v>
      </c>
      <c r="H16" s="13" t="s">
        <v>112</v>
      </c>
      <c r="I16" s="12">
        <f>100-G16</f>
        <v>96</v>
      </c>
      <c r="J16" s="12">
        <v>96</v>
      </c>
      <c r="K16" s="12">
        <f t="shared" si="1"/>
        <v>96</v>
      </c>
      <c r="L16" s="24">
        <v>14</v>
      </c>
    </row>
    <row r="17" s="1" customFormat="1" ht="61" customHeight="1" spans="1:12">
      <c r="A17" s="12">
        <v>23</v>
      </c>
      <c r="B17" s="12" t="s">
        <v>28</v>
      </c>
      <c r="C17" s="12" t="s">
        <v>88</v>
      </c>
      <c r="D17" s="12"/>
      <c r="E17" s="12">
        <v>197.8</v>
      </c>
      <c r="F17" s="12" t="s">
        <v>107</v>
      </c>
      <c r="G17" s="12">
        <v>4</v>
      </c>
      <c r="H17" s="13" t="s">
        <v>113</v>
      </c>
      <c r="I17" s="12">
        <f>100-G17</f>
        <v>96</v>
      </c>
      <c r="J17" s="12"/>
      <c r="K17" s="12">
        <f t="shared" si="1"/>
        <v>96</v>
      </c>
      <c r="L17" s="24">
        <v>15</v>
      </c>
    </row>
    <row r="18" s="1" customFormat="1" ht="65" customHeight="1" spans="1:12">
      <c r="A18" s="12">
        <v>21</v>
      </c>
      <c r="B18" s="12" t="s">
        <v>19</v>
      </c>
      <c r="C18" s="12" t="s">
        <v>88</v>
      </c>
      <c r="D18" s="12"/>
      <c r="E18" s="12">
        <v>135</v>
      </c>
      <c r="F18" s="12" t="s">
        <v>114</v>
      </c>
      <c r="G18" s="29">
        <v>4</v>
      </c>
      <c r="H18" s="26" t="s">
        <v>115</v>
      </c>
      <c r="I18" s="12">
        <f>100-G18</f>
        <v>96</v>
      </c>
      <c r="J18" s="12"/>
      <c r="K18" s="12">
        <f t="shared" si="1"/>
        <v>96</v>
      </c>
      <c r="L18" s="24">
        <v>16</v>
      </c>
    </row>
    <row r="19" s="1" customFormat="1" ht="52" customHeight="1" spans="1:12">
      <c r="A19" s="12">
        <v>5</v>
      </c>
      <c r="B19" s="12" t="s">
        <v>79</v>
      </c>
      <c r="C19" s="12" t="s">
        <v>91</v>
      </c>
      <c r="D19" s="12"/>
      <c r="E19" s="12">
        <v>250</v>
      </c>
      <c r="F19" s="14" t="s">
        <v>96</v>
      </c>
      <c r="G19" s="12">
        <v>4</v>
      </c>
      <c r="H19" s="13" t="s">
        <v>116</v>
      </c>
      <c r="I19" s="12">
        <f>100-G19</f>
        <v>96</v>
      </c>
      <c r="J19" s="12">
        <v>96</v>
      </c>
      <c r="K19" s="12">
        <f t="shared" si="1"/>
        <v>96</v>
      </c>
      <c r="L19" s="24">
        <v>17</v>
      </c>
    </row>
    <row r="20" s="1" customFormat="1" ht="66" customHeight="1" spans="1:12">
      <c r="A20" s="12">
        <v>14</v>
      </c>
      <c r="B20" s="12" t="s">
        <v>46</v>
      </c>
      <c r="C20" s="12" t="s">
        <v>91</v>
      </c>
      <c r="D20" s="12"/>
      <c r="E20" s="12">
        <v>47</v>
      </c>
      <c r="F20" s="12" t="s">
        <v>101</v>
      </c>
      <c r="G20" s="12"/>
      <c r="H20" s="12"/>
      <c r="I20" s="12"/>
      <c r="J20" s="12">
        <v>96</v>
      </c>
      <c r="K20" s="12">
        <f t="shared" si="1"/>
        <v>96</v>
      </c>
      <c r="L20" s="24">
        <v>18</v>
      </c>
    </row>
    <row r="21" s="1" customFormat="1" ht="59" customHeight="1" spans="1:12">
      <c r="A21" s="12">
        <v>21</v>
      </c>
      <c r="B21" s="12" t="s">
        <v>19</v>
      </c>
      <c r="C21" s="12" t="s">
        <v>91</v>
      </c>
      <c r="D21" s="12"/>
      <c r="E21" s="12">
        <v>28</v>
      </c>
      <c r="F21" s="12" t="s">
        <v>117</v>
      </c>
      <c r="G21" s="29">
        <v>4</v>
      </c>
      <c r="H21" s="26" t="s">
        <v>118</v>
      </c>
      <c r="I21" s="12">
        <f t="shared" ref="I20:I25" si="2">100-G21</f>
        <v>96</v>
      </c>
      <c r="J21" s="12"/>
      <c r="K21" s="12">
        <f t="shared" si="1"/>
        <v>96</v>
      </c>
      <c r="L21" s="24">
        <v>19</v>
      </c>
    </row>
    <row r="22" s="1" customFormat="1" ht="54" customHeight="1" spans="1:12">
      <c r="A22" s="12">
        <v>22</v>
      </c>
      <c r="B22" s="12" t="s">
        <v>48</v>
      </c>
      <c r="C22" s="12" t="s">
        <v>91</v>
      </c>
      <c r="D22" s="12"/>
      <c r="E22" s="12">
        <v>19.87</v>
      </c>
      <c r="F22" s="12" t="s">
        <v>92</v>
      </c>
      <c r="G22" s="12">
        <v>4</v>
      </c>
      <c r="H22" s="13" t="s">
        <v>119</v>
      </c>
      <c r="I22" s="12">
        <f t="shared" si="2"/>
        <v>96</v>
      </c>
      <c r="J22" s="12"/>
      <c r="K22" s="12">
        <f t="shared" si="1"/>
        <v>96</v>
      </c>
      <c r="L22" s="24">
        <v>20</v>
      </c>
    </row>
    <row r="23" s="1" customFormat="1" ht="69" customHeight="1" spans="1:12">
      <c r="A23" s="17">
        <v>9</v>
      </c>
      <c r="B23" s="12" t="s">
        <v>60</v>
      </c>
      <c r="C23" s="12" t="s">
        <v>91</v>
      </c>
      <c r="D23" s="17"/>
      <c r="E23" s="17">
        <v>24.7</v>
      </c>
      <c r="F23" s="12" t="s">
        <v>101</v>
      </c>
      <c r="G23" s="12">
        <v>4</v>
      </c>
      <c r="H23" s="13" t="s">
        <v>120</v>
      </c>
      <c r="I23" s="12">
        <f t="shared" si="2"/>
        <v>96</v>
      </c>
      <c r="J23" s="12">
        <v>95.5</v>
      </c>
      <c r="K23" s="12">
        <f t="shared" si="1"/>
        <v>95.75</v>
      </c>
      <c r="L23" s="24">
        <v>21</v>
      </c>
    </row>
    <row r="24" s="1" customFormat="1" ht="66" customHeight="1" spans="1:12">
      <c r="A24" s="12">
        <v>17</v>
      </c>
      <c r="B24" s="12" t="s">
        <v>22</v>
      </c>
      <c r="C24" s="12" t="s">
        <v>88</v>
      </c>
      <c r="D24" s="15"/>
      <c r="E24" s="15">
        <v>227.418</v>
      </c>
      <c r="F24" s="12" t="s">
        <v>121</v>
      </c>
      <c r="G24" s="12">
        <v>2</v>
      </c>
      <c r="H24" s="13" t="s">
        <v>122</v>
      </c>
      <c r="I24" s="12">
        <f t="shared" si="2"/>
        <v>98</v>
      </c>
      <c r="J24" s="12">
        <v>93</v>
      </c>
      <c r="K24" s="12">
        <f t="shared" si="1"/>
        <v>95.5</v>
      </c>
      <c r="L24" s="24">
        <v>22</v>
      </c>
    </row>
    <row r="25" s="1" customFormat="1" ht="59" customHeight="1" spans="1:12">
      <c r="A25" s="12">
        <v>2</v>
      </c>
      <c r="B25" s="12" t="s">
        <v>73</v>
      </c>
      <c r="C25" s="12" t="s">
        <v>91</v>
      </c>
      <c r="D25" s="12"/>
      <c r="E25" s="12">
        <v>39.6</v>
      </c>
      <c r="F25" s="12" t="s">
        <v>101</v>
      </c>
      <c r="G25" s="12">
        <v>3</v>
      </c>
      <c r="H25" s="13" t="s">
        <v>123</v>
      </c>
      <c r="I25" s="12">
        <f t="shared" si="2"/>
        <v>97</v>
      </c>
      <c r="J25" s="12">
        <v>94</v>
      </c>
      <c r="K25" s="12">
        <f t="shared" si="1"/>
        <v>95.5</v>
      </c>
      <c r="L25" s="24">
        <v>23</v>
      </c>
    </row>
    <row r="26" s="1" customFormat="1" ht="60" customHeight="1" spans="1:12">
      <c r="A26" s="12">
        <v>19</v>
      </c>
      <c r="B26" s="12" t="s">
        <v>26</v>
      </c>
      <c r="C26" s="12" t="s">
        <v>91</v>
      </c>
      <c r="D26" s="12"/>
      <c r="E26" s="12">
        <v>42.5</v>
      </c>
      <c r="F26" s="12" t="s">
        <v>92</v>
      </c>
      <c r="G26" s="12">
        <v>5</v>
      </c>
      <c r="H26" s="13" t="s">
        <v>124</v>
      </c>
      <c r="I26" s="12">
        <f t="shared" ref="I26:I38" si="3">100-G26</f>
        <v>95</v>
      </c>
      <c r="J26" s="12">
        <v>96</v>
      </c>
      <c r="K26" s="12">
        <f t="shared" ref="K26:K42" si="4">AVERAGE(I26:J26)</f>
        <v>95.5</v>
      </c>
      <c r="L26" s="24">
        <v>24</v>
      </c>
    </row>
    <row r="27" s="1" customFormat="1" ht="65" customHeight="1" spans="1:12">
      <c r="A27" s="17">
        <v>12</v>
      </c>
      <c r="B27" s="12" t="s">
        <v>35</v>
      </c>
      <c r="C27" s="17" t="s">
        <v>88</v>
      </c>
      <c r="D27" s="17"/>
      <c r="E27" s="17">
        <v>1328</v>
      </c>
      <c r="F27" s="12" t="s">
        <v>125</v>
      </c>
      <c r="G27" s="17">
        <v>4</v>
      </c>
      <c r="H27" s="13" t="s">
        <v>126</v>
      </c>
      <c r="I27" s="12">
        <f t="shared" si="3"/>
        <v>96</v>
      </c>
      <c r="J27" s="12">
        <v>94</v>
      </c>
      <c r="K27" s="12">
        <f t="shared" si="4"/>
        <v>95</v>
      </c>
      <c r="L27" s="24">
        <v>25</v>
      </c>
    </row>
    <row r="28" s="1" customFormat="1" ht="84" customHeight="1" spans="1:12">
      <c r="A28" s="17">
        <v>9</v>
      </c>
      <c r="B28" s="12" t="s">
        <v>60</v>
      </c>
      <c r="C28" s="17" t="s">
        <v>88</v>
      </c>
      <c r="D28" s="17"/>
      <c r="E28" s="17">
        <v>101.66</v>
      </c>
      <c r="F28" s="17" t="s">
        <v>107</v>
      </c>
      <c r="G28" s="12">
        <v>5.5</v>
      </c>
      <c r="H28" s="13" t="s">
        <v>127</v>
      </c>
      <c r="I28" s="12">
        <f t="shared" si="3"/>
        <v>94.5</v>
      </c>
      <c r="J28" s="12">
        <v>94</v>
      </c>
      <c r="K28" s="12">
        <f t="shared" si="4"/>
        <v>94.25</v>
      </c>
      <c r="L28" s="24">
        <v>26</v>
      </c>
    </row>
    <row r="29" s="1" customFormat="1" ht="73" customHeight="1" spans="1:12">
      <c r="A29" s="12">
        <v>22</v>
      </c>
      <c r="B29" s="12" t="s">
        <v>48</v>
      </c>
      <c r="C29" s="12" t="s">
        <v>88</v>
      </c>
      <c r="D29" s="12"/>
      <c r="E29" s="16">
        <v>67</v>
      </c>
      <c r="F29" s="12" t="s">
        <v>114</v>
      </c>
      <c r="G29" s="12">
        <v>6</v>
      </c>
      <c r="H29" s="13" t="s">
        <v>128</v>
      </c>
      <c r="I29" s="12">
        <f t="shared" si="3"/>
        <v>94</v>
      </c>
      <c r="J29" s="12"/>
      <c r="K29" s="12">
        <f t="shared" si="4"/>
        <v>94</v>
      </c>
      <c r="L29" s="24">
        <v>27</v>
      </c>
    </row>
    <row r="30" s="1" customFormat="1" ht="60" customHeight="1" spans="1:12">
      <c r="A30" s="12">
        <v>6</v>
      </c>
      <c r="B30" s="12" t="s">
        <v>81</v>
      </c>
      <c r="C30" s="12" t="s">
        <v>91</v>
      </c>
      <c r="D30" s="28"/>
      <c r="E30" s="28">
        <v>413.4</v>
      </c>
      <c r="F30" s="18" t="s">
        <v>129</v>
      </c>
      <c r="G30" s="18">
        <v>5</v>
      </c>
      <c r="H30" s="13" t="s">
        <v>130</v>
      </c>
      <c r="I30" s="12">
        <f t="shared" si="3"/>
        <v>95</v>
      </c>
      <c r="J30" s="12">
        <v>93</v>
      </c>
      <c r="K30" s="12">
        <f t="shared" si="4"/>
        <v>94</v>
      </c>
      <c r="L30" s="24">
        <v>28</v>
      </c>
    </row>
    <row r="31" s="1" customFormat="1" ht="90" customHeight="1" spans="1:12">
      <c r="A31" s="12">
        <v>25</v>
      </c>
      <c r="B31" s="12" t="s">
        <v>71</v>
      </c>
      <c r="C31" s="12" t="s">
        <v>88</v>
      </c>
      <c r="D31" s="12"/>
      <c r="E31" s="12">
        <v>86.88</v>
      </c>
      <c r="F31" s="12" t="s">
        <v>131</v>
      </c>
      <c r="G31" s="12">
        <v>6.5</v>
      </c>
      <c r="H31" s="13" t="s">
        <v>132</v>
      </c>
      <c r="I31" s="12">
        <f t="shared" si="3"/>
        <v>93.5</v>
      </c>
      <c r="J31" s="12"/>
      <c r="K31" s="12">
        <f t="shared" si="4"/>
        <v>93.5</v>
      </c>
      <c r="L31" s="24">
        <v>29</v>
      </c>
    </row>
    <row r="32" s="1" customFormat="1" ht="51" customHeight="1" spans="1:12">
      <c r="A32" s="12">
        <v>13</v>
      </c>
      <c r="B32" s="12" t="s">
        <v>30</v>
      </c>
      <c r="C32" s="12" t="s">
        <v>91</v>
      </c>
      <c r="D32" s="12"/>
      <c r="E32" s="12">
        <v>130</v>
      </c>
      <c r="F32" s="12" t="s">
        <v>129</v>
      </c>
      <c r="G32" s="12">
        <v>7</v>
      </c>
      <c r="H32" s="13" t="s">
        <v>133</v>
      </c>
      <c r="I32" s="12">
        <f t="shared" si="3"/>
        <v>93</v>
      </c>
      <c r="J32" s="12">
        <v>94</v>
      </c>
      <c r="K32" s="12">
        <f t="shared" si="4"/>
        <v>93.5</v>
      </c>
      <c r="L32" s="24">
        <v>30</v>
      </c>
    </row>
    <row r="33" s="1" customFormat="1" ht="61" customHeight="1" spans="1:12">
      <c r="A33" s="12">
        <v>11</v>
      </c>
      <c r="B33" s="12" t="s">
        <v>84</v>
      </c>
      <c r="C33" s="27" t="s">
        <v>88</v>
      </c>
      <c r="D33" s="14"/>
      <c r="E33" s="14">
        <v>270</v>
      </c>
      <c r="F33" s="14" t="s">
        <v>134</v>
      </c>
      <c r="G33" s="12">
        <v>5</v>
      </c>
      <c r="H33" s="13" t="s">
        <v>135</v>
      </c>
      <c r="I33" s="12">
        <f t="shared" si="3"/>
        <v>95</v>
      </c>
      <c r="J33" s="12">
        <v>91</v>
      </c>
      <c r="K33" s="12">
        <f t="shared" si="4"/>
        <v>93</v>
      </c>
      <c r="L33" s="24">
        <v>31</v>
      </c>
    </row>
    <row r="34" s="2" customFormat="1" ht="101" customHeight="1" spans="1:12">
      <c r="A34" s="12">
        <v>16</v>
      </c>
      <c r="B34" s="12" t="s">
        <v>56</v>
      </c>
      <c r="C34" s="12" t="s">
        <v>91</v>
      </c>
      <c r="D34" s="12"/>
      <c r="E34" s="12">
        <v>125.44</v>
      </c>
      <c r="F34" s="12" t="s">
        <v>136</v>
      </c>
      <c r="G34" s="12">
        <v>8</v>
      </c>
      <c r="H34" s="13" t="s">
        <v>137</v>
      </c>
      <c r="I34" s="12">
        <f t="shared" si="3"/>
        <v>92</v>
      </c>
      <c r="J34" s="12">
        <v>92</v>
      </c>
      <c r="K34" s="12">
        <f t="shared" si="4"/>
        <v>92</v>
      </c>
      <c r="L34" s="24">
        <v>32</v>
      </c>
    </row>
    <row r="35" s="2" customFormat="1" ht="80" customHeight="1" spans="1:12">
      <c r="A35" s="12">
        <v>4</v>
      </c>
      <c r="B35" s="12" t="s">
        <v>33</v>
      </c>
      <c r="C35" s="12" t="s">
        <v>88</v>
      </c>
      <c r="D35" s="28"/>
      <c r="E35" s="28">
        <v>344.4</v>
      </c>
      <c r="F35" s="18" t="s">
        <v>138</v>
      </c>
      <c r="G35" s="18">
        <v>7</v>
      </c>
      <c r="H35" s="13" t="s">
        <v>139</v>
      </c>
      <c r="I35" s="12">
        <f t="shared" si="3"/>
        <v>93</v>
      </c>
      <c r="J35" s="12">
        <v>90.5</v>
      </c>
      <c r="K35" s="12">
        <f t="shared" si="4"/>
        <v>91.75</v>
      </c>
      <c r="L35" s="24">
        <v>33</v>
      </c>
    </row>
    <row r="36" s="2" customFormat="1" ht="102" customHeight="1" spans="1:12">
      <c r="A36" s="17">
        <v>10</v>
      </c>
      <c r="B36" s="12" t="s">
        <v>51</v>
      </c>
      <c r="C36" s="17" t="s">
        <v>88</v>
      </c>
      <c r="D36" s="17"/>
      <c r="E36" s="17">
        <v>92.62</v>
      </c>
      <c r="F36" s="17" t="s">
        <v>107</v>
      </c>
      <c r="G36" s="12">
        <v>7.5</v>
      </c>
      <c r="H36" s="13" t="s">
        <v>140</v>
      </c>
      <c r="I36" s="12">
        <f t="shared" si="3"/>
        <v>92.5</v>
      </c>
      <c r="J36" s="12">
        <v>91</v>
      </c>
      <c r="K36" s="12">
        <f t="shared" si="4"/>
        <v>91.75</v>
      </c>
      <c r="L36" s="24">
        <v>34</v>
      </c>
    </row>
    <row r="37" s="2" customFormat="1" ht="61" customHeight="1" spans="1:12">
      <c r="A37" s="12">
        <v>7</v>
      </c>
      <c r="B37" s="12" t="s">
        <v>24</v>
      </c>
      <c r="C37" s="12" t="s">
        <v>88</v>
      </c>
      <c r="D37" s="14"/>
      <c r="E37" s="14">
        <v>380.2501</v>
      </c>
      <c r="F37" s="14" t="s">
        <v>141</v>
      </c>
      <c r="G37" s="12">
        <v>10</v>
      </c>
      <c r="H37" s="13" t="s">
        <v>142</v>
      </c>
      <c r="I37" s="12">
        <f t="shared" si="3"/>
        <v>90</v>
      </c>
      <c r="J37" s="12">
        <v>92</v>
      </c>
      <c r="K37" s="12">
        <f t="shared" si="4"/>
        <v>91</v>
      </c>
      <c r="L37" s="24">
        <v>35</v>
      </c>
    </row>
    <row r="38" s="2" customFormat="1" ht="80" customHeight="1" spans="1:12">
      <c r="A38" s="12">
        <v>2</v>
      </c>
      <c r="B38" s="12" t="s">
        <v>73</v>
      </c>
      <c r="C38" s="12" t="s">
        <v>88</v>
      </c>
      <c r="D38" s="12"/>
      <c r="E38" s="12">
        <v>475.469</v>
      </c>
      <c r="F38" s="12" t="s">
        <v>143</v>
      </c>
      <c r="G38" s="12">
        <v>9</v>
      </c>
      <c r="H38" s="13" t="s">
        <v>144</v>
      </c>
      <c r="I38" s="12">
        <f t="shared" si="3"/>
        <v>91</v>
      </c>
      <c r="J38" s="12">
        <v>90</v>
      </c>
      <c r="K38" s="12">
        <f t="shared" si="4"/>
        <v>90.5</v>
      </c>
      <c r="L38" s="24">
        <v>36</v>
      </c>
    </row>
    <row r="39" s="2" customFormat="1" ht="48" customHeight="1" spans="1:12">
      <c r="A39" s="12">
        <v>1</v>
      </c>
      <c r="B39" s="12" t="s">
        <v>13</v>
      </c>
      <c r="C39" s="12" t="s">
        <v>88</v>
      </c>
      <c r="D39" s="12"/>
      <c r="E39" s="12">
        <v>209.25</v>
      </c>
      <c r="F39" s="12" t="s">
        <v>143</v>
      </c>
      <c r="G39" s="12"/>
      <c r="H39" s="12"/>
      <c r="I39" s="12"/>
      <c r="J39" s="12">
        <v>90</v>
      </c>
      <c r="K39" s="12">
        <f t="shared" si="4"/>
        <v>90</v>
      </c>
      <c r="L39" s="24">
        <v>37</v>
      </c>
    </row>
    <row r="40" s="2" customFormat="1" ht="59" customHeight="1" spans="1:12">
      <c r="A40" s="12">
        <v>6</v>
      </c>
      <c r="B40" s="12" t="s">
        <v>81</v>
      </c>
      <c r="C40" s="28" t="s">
        <v>88</v>
      </c>
      <c r="D40" s="12"/>
      <c r="E40" s="12">
        <v>966</v>
      </c>
      <c r="F40" s="28" t="s">
        <v>145</v>
      </c>
      <c r="G40" s="18">
        <v>10</v>
      </c>
      <c r="H40" s="30" t="s">
        <v>146</v>
      </c>
      <c r="I40" s="12">
        <f>100-G40</f>
        <v>90</v>
      </c>
      <c r="J40" s="12">
        <v>90</v>
      </c>
      <c r="K40" s="12">
        <f t="shared" si="4"/>
        <v>90</v>
      </c>
      <c r="L40" s="24">
        <v>38</v>
      </c>
    </row>
    <row r="41" s="2" customFormat="1" ht="80" customHeight="1" spans="1:12">
      <c r="A41" s="12">
        <v>16</v>
      </c>
      <c r="B41" s="12" t="s">
        <v>56</v>
      </c>
      <c r="C41" s="12" t="s">
        <v>88</v>
      </c>
      <c r="D41" s="12"/>
      <c r="E41" s="12">
        <v>510.51</v>
      </c>
      <c r="F41" s="12" t="s">
        <v>138</v>
      </c>
      <c r="G41" s="12">
        <v>10</v>
      </c>
      <c r="H41" s="13" t="s">
        <v>147</v>
      </c>
      <c r="I41" s="12">
        <f>100-G41</f>
        <v>90</v>
      </c>
      <c r="J41" s="12">
        <v>89</v>
      </c>
      <c r="K41" s="12">
        <f t="shared" si="4"/>
        <v>89.5</v>
      </c>
      <c r="L41" s="24">
        <v>39</v>
      </c>
    </row>
    <row r="42" s="2" customFormat="1" ht="66" customHeight="1" spans="1:12">
      <c r="A42" s="12">
        <v>5</v>
      </c>
      <c r="B42" s="12" t="s">
        <v>79</v>
      </c>
      <c r="C42" s="12" t="s">
        <v>88</v>
      </c>
      <c r="D42" s="12"/>
      <c r="E42" s="12">
        <v>721</v>
      </c>
      <c r="F42" s="12" t="s">
        <v>148</v>
      </c>
      <c r="G42" s="12">
        <v>10</v>
      </c>
      <c r="H42" s="13" t="s">
        <v>149</v>
      </c>
      <c r="I42" s="12">
        <f>100-G42</f>
        <v>90</v>
      </c>
      <c r="J42" s="12">
        <v>88</v>
      </c>
      <c r="K42" s="12">
        <f t="shared" si="4"/>
        <v>89</v>
      </c>
      <c r="L42" s="31">
        <v>40</v>
      </c>
    </row>
    <row r="43" s="3" customFormat="1" spans="1:12">
      <c r="A43" s="19"/>
      <c r="B43" s="19"/>
      <c r="E43" s="20"/>
      <c r="H43" s="21"/>
      <c r="L43" s="19"/>
    </row>
    <row r="44" s="3" customFormat="1" spans="1:12">
      <c r="A44" s="19"/>
      <c r="B44" s="19"/>
      <c r="E44" s="20"/>
      <c r="H44" s="21"/>
      <c r="L44" s="19"/>
    </row>
    <row r="45" s="3" customFormat="1" spans="1:12">
      <c r="A45" s="19"/>
      <c r="B45" s="19"/>
      <c r="E45" s="20"/>
      <c r="H45" s="21"/>
      <c r="L45" s="19"/>
    </row>
    <row r="46" s="3" customFormat="1" spans="1:12">
      <c r="A46" s="19"/>
      <c r="B46" s="19"/>
      <c r="E46" s="20"/>
      <c r="H46" s="21"/>
      <c r="L46" s="19"/>
    </row>
    <row r="47" s="3" customFormat="1" spans="1:12">
      <c r="A47" s="19"/>
      <c r="B47" s="19"/>
      <c r="E47" s="20"/>
      <c r="H47" s="21"/>
      <c r="L47" s="19"/>
    </row>
    <row r="48" s="3" customFormat="1" spans="1:12">
      <c r="A48" s="19"/>
      <c r="B48" s="19"/>
      <c r="E48" s="20"/>
      <c r="H48" s="21"/>
      <c r="L48" s="19"/>
    </row>
    <row r="49" s="3" customFormat="1" spans="1:12">
      <c r="A49" s="19"/>
      <c r="B49" s="19"/>
      <c r="E49" s="20"/>
      <c r="H49" s="21"/>
      <c r="L49" s="19"/>
    </row>
    <row r="50" s="3" customFormat="1" spans="1:12">
      <c r="A50" s="19"/>
      <c r="B50" s="19"/>
      <c r="E50" s="20"/>
      <c r="H50" s="21"/>
      <c r="L50" s="19"/>
    </row>
    <row r="51" s="3" customFormat="1" spans="1:12">
      <c r="A51" s="19"/>
      <c r="B51" s="19"/>
      <c r="E51" s="20"/>
      <c r="H51" s="21"/>
      <c r="L51" s="19"/>
    </row>
    <row r="52" s="3" customFormat="1" spans="1:12">
      <c r="A52" s="19"/>
      <c r="B52" s="19"/>
      <c r="E52" s="20"/>
      <c r="H52" s="21"/>
      <c r="L52" s="19"/>
    </row>
    <row r="53" s="3" customFormat="1" spans="1:12">
      <c r="A53" s="19"/>
      <c r="B53" s="19"/>
      <c r="E53" s="20"/>
      <c r="H53" s="21"/>
      <c r="L53" s="19"/>
    </row>
    <row r="54" s="3" customFormat="1" spans="1:12">
      <c r="A54" s="19"/>
      <c r="B54" s="19"/>
      <c r="E54" s="20"/>
      <c r="H54" s="21"/>
      <c r="L54" s="19"/>
    </row>
    <row r="55" s="3" customFormat="1" spans="1:12">
      <c r="A55" s="19"/>
      <c r="B55" s="19"/>
      <c r="E55" s="20"/>
      <c r="H55" s="21"/>
      <c r="L55" s="19"/>
    </row>
    <row r="56" s="3" customFormat="1" spans="1:12">
      <c r="A56" s="19"/>
      <c r="B56" s="19"/>
      <c r="E56" s="20"/>
      <c r="H56" s="21"/>
      <c r="L56" s="19"/>
    </row>
    <row r="57" s="3" customFormat="1" spans="1:12">
      <c r="A57" s="19"/>
      <c r="B57" s="19"/>
      <c r="E57" s="20"/>
      <c r="H57" s="21"/>
      <c r="L57" s="19"/>
    </row>
    <row r="58" s="3" customFormat="1" spans="1:12">
      <c r="A58" s="19"/>
      <c r="B58" s="19"/>
      <c r="E58" s="20"/>
      <c r="H58" s="21"/>
      <c r="L58" s="19"/>
    </row>
    <row r="59" s="3" customFormat="1" spans="1:12">
      <c r="A59" s="19"/>
      <c r="B59" s="19"/>
      <c r="E59" s="20"/>
      <c r="H59" s="21"/>
      <c r="L59" s="19"/>
    </row>
    <row r="60" s="3" customFormat="1" spans="1:12">
      <c r="A60" s="19"/>
      <c r="B60" s="19"/>
      <c r="E60" s="20"/>
      <c r="H60" s="21"/>
      <c r="L60" s="19"/>
    </row>
    <row r="61" s="3" customFormat="1" spans="1:12">
      <c r="A61" s="19"/>
      <c r="B61" s="19"/>
      <c r="E61" s="20"/>
      <c r="H61" s="21"/>
      <c r="L61" s="19"/>
    </row>
    <row r="62" s="3" customFormat="1" spans="1:12">
      <c r="A62" s="19"/>
      <c r="B62" s="19"/>
      <c r="E62" s="20"/>
      <c r="H62" s="21"/>
      <c r="L62" s="19"/>
    </row>
    <row r="63" s="3" customFormat="1" spans="1:12">
      <c r="A63" s="19"/>
      <c r="B63" s="19"/>
      <c r="E63" s="20"/>
      <c r="H63" s="21"/>
      <c r="L63" s="19"/>
    </row>
    <row r="64" s="3" customFormat="1" spans="1:12">
      <c r="A64" s="19"/>
      <c r="B64" s="19"/>
      <c r="E64" s="20"/>
      <c r="H64" s="21"/>
      <c r="L64" s="19"/>
    </row>
    <row r="65" s="3" customFormat="1" spans="1:12">
      <c r="A65" s="19"/>
      <c r="B65" s="19"/>
      <c r="E65" s="20"/>
      <c r="H65" s="21"/>
      <c r="L65" s="19"/>
    </row>
    <row r="66" s="3" customFormat="1" spans="1:12">
      <c r="A66" s="19"/>
      <c r="B66" s="19"/>
      <c r="E66" s="20"/>
      <c r="H66" s="21"/>
      <c r="L66" s="19"/>
    </row>
    <row r="67" s="3" customFormat="1" spans="1:12">
      <c r="A67" s="19"/>
      <c r="B67" s="19"/>
      <c r="E67" s="20"/>
      <c r="H67" s="21"/>
      <c r="L67" s="19"/>
    </row>
    <row r="68" s="3" customFormat="1" spans="1:12">
      <c r="A68" s="19"/>
      <c r="B68" s="19"/>
      <c r="E68" s="20"/>
      <c r="H68" s="21"/>
      <c r="L68" s="19"/>
    </row>
    <row r="69" s="3" customFormat="1" spans="1:12">
      <c r="A69" s="19"/>
      <c r="B69" s="19"/>
      <c r="E69" s="20"/>
      <c r="H69" s="21"/>
      <c r="L69" s="19"/>
    </row>
    <row r="70" s="3" customFormat="1" spans="1:12">
      <c r="A70" s="19"/>
      <c r="B70" s="19"/>
      <c r="E70" s="20"/>
      <c r="H70" s="21"/>
      <c r="L70" s="19"/>
    </row>
    <row r="71" s="3" customFormat="1" spans="1:12">
      <c r="A71" s="19"/>
      <c r="B71" s="19"/>
      <c r="E71" s="20"/>
      <c r="H71" s="21"/>
      <c r="L71" s="19"/>
    </row>
    <row r="72" s="3" customFormat="1" spans="1:12">
      <c r="A72" s="19"/>
      <c r="B72" s="19"/>
      <c r="E72" s="20"/>
      <c r="H72" s="21"/>
      <c r="L72" s="19"/>
    </row>
    <row r="73" s="3" customFormat="1" spans="1:12">
      <c r="A73" s="19"/>
      <c r="B73" s="19"/>
      <c r="E73" s="20"/>
      <c r="H73" s="21"/>
      <c r="L73" s="19"/>
    </row>
    <row r="74" s="3" customFormat="1" spans="1:12">
      <c r="A74" s="19"/>
      <c r="B74" s="19"/>
      <c r="E74" s="20"/>
      <c r="H74" s="21"/>
      <c r="L74" s="19"/>
    </row>
    <row r="75" s="3" customFormat="1" spans="1:12">
      <c r="A75" s="19"/>
      <c r="B75" s="19"/>
      <c r="E75" s="20"/>
      <c r="H75" s="21"/>
      <c r="L75" s="19"/>
    </row>
    <row r="76" s="3" customFormat="1" spans="1:12">
      <c r="A76" s="19"/>
      <c r="B76" s="19"/>
      <c r="E76" s="20"/>
      <c r="H76" s="21"/>
      <c r="L76" s="19"/>
    </row>
    <row r="77" s="3" customFormat="1" spans="1:12">
      <c r="A77" s="19"/>
      <c r="B77" s="19"/>
      <c r="E77" s="20"/>
      <c r="H77" s="21"/>
      <c r="L77" s="19"/>
    </row>
    <row r="78" s="3" customFormat="1" spans="1:12">
      <c r="A78" s="19"/>
      <c r="B78" s="19"/>
      <c r="E78" s="20"/>
      <c r="H78" s="21"/>
      <c r="L78" s="19"/>
    </row>
    <row r="79" s="3" customFormat="1" spans="1:12">
      <c r="A79" s="19"/>
      <c r="B79" s="19"/>
      <c r="E79" s="20"/>
      <c r="H79" s="21"/>
      <c r="L79" s="19"/>
    </row>
  </sheetData>
  <autoFilter ref="A2:L42">
    <extLst/>
  </autoFilter>
  <sortState ref="A3:N42">
    <sortCondition ref="L3:L42"/>
  </sortState>
  <mergeCells count="1">
    <mergeCell ref="A1:L1"/>
  </mergeCells>
  <pageMargins left="0.314583333333333" right="0.393055555555556" top="0.354166666666667" bottom="0.511805555555556" header="0.275" footer="0.432638888888889"/>
  <pageSetup paperSize="9" scale="8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tabSelected="1" workbookViewId="0">
      <pane ySplit="2" topLeftCell="A3" activePane="bottomLeft" state="frozen"/>
      <selection/>
      <selection pane="bottomLeft" activeCell="N3" sqref="N3"/>
    </sheetView>
  </sheetViews>
  <sheetFormatPr defaultColWidth="9" defaultRowHeight="13.5"/>
  <cols>
    <col min="1" max="1" width="5.625" style="4" customWidth="1"/>
    <col min="2" max="2" width="19.5083333333333" style="4" customWidth="1"/>
    <col min="3" max="3" width="12.25" style="2" customWidth="1"/>
    <col min="4" max="4" width="10.125" style="2" customWidth="1"/>
    <col min="5" max="5" width="11" style="5" customWidth="1"/>
    <col min="6" max="6" width="19.75" style="2" customWidth="1"/>
    <col min="7" max="7" width="10.625" style="2" customWidth="1"/>
    <col min="8" max="8" width="44.875" style="6" customWidth="1"/>
    <col min="9" max="10" width="7.625" style="2" customWidth="1"/>
    <col min="11" max="11" width="8.75" style="2" customWidth="1"/>
    <col min="12" max="12" width="10" style="2" customWidth="1"/>
    <col min="13" max="16384" width="9" style="2"/>
  </cols>
  <sheetData>
    <row r="1" s="1" customFormat="1" ht="34" customHeight="1" spans="1:12">
      <c r="A1" s="7" t="s">
        <v>150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</row>
    <row r="2" s="1" customFormat="1" ht="63" customHeight="1" spans="1:12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22" t="s">
        <v>11</v>
      </c>
      <c r="L2" s="23" t="s">
        <v>12</v>
      </c>
    </row>
    <row r="3" s="1" customFormat="1" ht="58" customHeight="1" spans="1:12">
      <c r="A3" s="12">
        <v>3</v>
      </c>
      <c r="B3" s="12" t="s">
        <v>50</v>
      </c>
      <c r="C3" s="12" t="s">
        <v>151</v>
      </c>
      <c r="D3" s="12"/>
      <c r="E3" s="12">
        <v>1030.7</v>
      </c>
      <c r="F3" s="12" t="s">
        <v>152</v>
      </c>
      <c r="G3" s="12"/>
      <c r="H3" s="12"/>
      <c r="I3" s="12"/>
      <c r="J3" s="12">
        <v>98</v>
      </c>
      <c r="K3" s="12">
        <f t="shared" ref="K3:K25" si="0">AVERAGE(I3:J3)</f>
        <v>98</v>
      </c>
      <c r="L3" s="24">
        <v>1</v>
      </c>
    </row>
    <row r="4" s="1" customFormat="1" ht="47" customHeight="1" spans="1:12">
      <c r="A4" s="12">
        <v>24</v>
      </c>
      <c r="B4" s="12" t="s">
        <v>63</v>
      </c>
      <c r="C4" s="12" t="s">
        <v>151</v>
      </c>
      <c r="D4" s="12"/>
      <c r="E4" s="12">
        <v>2000</v>
      </c>
      <c r="F4" s="12" t="s">
        <v>153</v>
      </c>
      <c r="G4" s="12">
        <v>2</v>
      </c>
      <c r="H4" s="13" t="s">
        <v>154</v>
      </c>
      <c r="I4" s="12">
        <f>100-G4</f>
        <v>98</v>
      </c>
      <c r="J4" s="12"/>
      <c r="K4" s="12">
        <f t="shared" si="0"/>
        <v>98</v>
      </c>
      <c r="L4" s="24">
        <v>2</v>
      </c>
    </row>
    <row r="5" s="1" customFormat="1" ht="53" customHeight="1" spans="1:12">
      <c r="A5" s="12">
        <v>8</v>
      </c>
      <c r="B5" s="12" t="s">
        <v>66</v>
      </c>
      <c r="C5" s="14" t="s">
        <v>151</v>
      </c>
      <c r="D5" s="12"/>
      <c r="E5" s="12">
        <v>1107</v>
      </c>
      <c r="F5" s="12" t="s">
        <v>152</v>
      </c>
      <c r="G5" s="12">
        <v>2</v>
      </c>
      <c r="H5" s="13" t="s">
        <v>155</v>
      </c>
      <c r="I5" s="12">
        <f>100-G5</f>
        <v>98</v>
      </c>
      <c r="J5" s="12">
        <v>98</v>
      </c>
      <c r="K5" s="12">
        <f t="shared" si="0"/>
        <v>98</v>
      </c>
      <c r="L5" s="24">
        <v>3</v>
      </c>
    </row>
    <row r="6" s="1" customFormat="1" ht="59" customHeight="1" spans="1:12">
      <c r="A6" s="12">
        <v>23</v>
      </c>
      <c r="B6" s="12" t="s">
        <v>28</v>
      </c>
      <c r="C6" s="12" t="s">
        <v>151</v>
      </c>
      <c r="D6" s="12"/>
      <c r="E6" s="12">
        <v>850</v>
      </c>
      <c r="F6" s="12" t="s">
        <v>156</v>
      </c>
      <c r="G6" s="12">
        <v>2</v>
      </c>
      <c r="H6" s="13" t="s">
        <v>157</v>
      </c>
      <c r="I6" s="12">
        <f>100-G6</f>
        <v>98</v>
      </c>
      <c r="J6" s="12"/>
      <c r="K6" s="12">
        <f t="shared" si="0"/>
        <v>98</v>
      </c>
      <c r="L6" s="24">
        <v>4</v>
      </c>
    </row>
    <row r="7" s="1" customFormat="1" ht="45" customHeight="1" spans="1:12">
      <c r="A7" s="12">
        <v>20</v>
      </c>
      <c r="B7" s="12" t="s">
        <v>16</v>
      </c>
      <c r="C7" s="12" t="s">
        <v>151</v>
      </c>
      <c r="D7" s="12"/>
      <c r="E7" s="12">
        <v>751.81</v>
      </c>
      <c r="F7" s="12" t="s">
        <v>158</v>
      </c>
      <c r="G7" s="12">
        <v>2</v>
      </c>
      <c r="H7" s="13" t="s">
        <v>159</v>
      </c>
      <c r="I7" s="12">
        <f>100-G7</f>
        <v>98</v>
      </c>
      <c r="J7" s="12"/>
      <c r="K7" s="12">
        <f t="shared" si="0"/>
        <v>98</v>
      </c>
      <c r="L7" s="24">
        <v>5</v>
      </c>
    </row>
    <row r="8" s="1" customFormat="1" ht="65" customHeight="1" spans="1:12">
      <c r="A8" s="12">
        <v>14</v>
      </c>
      <c r="B8" s="12" t="s">
        <v>46</v>
      </c>
      <c r="C8" s="14" t="s">
        <v>151</v>
      </c>
      <c r="D8" s="12"/>
      <c r="E8" s="12">
        <v>1268.74</v>
      </c>
      <c r="F8" s="12" t="s">
        <v>160</v>
      </c>
      <c r="G8" s="12"/>
      <c r="H8" s="12"/>
      <c r="I8" s="12"/>
      <c r="J8" s="12">
        <v>98</v>
      </c>
      <c r="K8" s="12">
        <f t="shared" si="0"/>
        <v>98</v>
      </c>
      <c r="L8" s="24">
        <v>6</v>
      </c>
    </row>
    <row r="9" s="1" customFormat="1" ht="69" customHeight="1" spans="1:12">
      <c r="A9" s="12">
        <v>4</v>
      </c>
      <c r="B9" s="12" t="s">
        <v>33</v>
      </c>
      <c r="C9" s="12" t="s">
        <v>151</v>
      </c>
      <c r="D9" s="12"/>
      <c r="E9" s="12">
        <v>1738.5434</v>
      </c>
      <c r="F9" s="12" t="s">
        <v>152</v>
      </c>
      <c r="G9" s="12">
        <v>3</v>
      </c>
      <c r="H9" s="13" t="s">
        <v>161</v>
      </c>
      <c r="I9" s="12">
        <f t="shared" ref="I9:I22" si="1">100-G9</f>
        <v>97</v>
      </c>
      <c r="J9" s="12">
        <v>98</v>
      </c>
      <c r="K9" s="12">
        <f t="shared" si="0"/>
        <v>97.5</v>
      </c>
      <c r="L9" s="24">
        <v>7</v>
      </c>
    </row>
    <row r="10" s="1" customFormat="1" ht="57" customHeight="1" spans="1:12">
      <c r="A10" s="12">
        <v>17</v>
      </c>
      <c r="B10" s="12" t="s">
        <v>22</v>
      </c>
      <c r="C10" s="12" t="s">
        <v>151</v>
      </c>
      <c r="D10" s="15"/>
      <c r="E10" s="15">
        <v>399</v>
      </c>
      <c r="F10" s="12" t="s">
        <v>101</v>
      </c>
      <c r="G10" s="12">
        <v>1</v>
      </c>
      <c r="H10" s="13" t="s">
        <v>162</v>
      </c>
      <c r="I10" s="12">
        <f t="shared" si="1"/>
        <v>99</v>
      </c>
      <c r="J10" s="12">
        <v>96</v>
      </c>
      <c r="K10" s="12">
        <f t="shared" si="0"/>
        <v>97.5</v>
      </c>
      <c r="L10" s="24">
        <v>8</v>
      </c>
    </row>
    <row r="11" s="1" customFormat="1" ht="53" customHeight="1" spans="1:12">
      <c r="A11" s="12">
        <v>13</v>
      </c>
      <c r="B11" s="12" t="s">
        <v>30</v>
      </c>
      <c r="C11" s="14" t="s">
        <v>151</v>
      </c>
      <c r="D11" s="12"/>
      <c r="E11" s="14">
        <v>1139.23</v>
      </c>
      <c r="F11" s="14" t="s">
        <v>152</v>
      </c>
      <c r="G11" s="12">
        <v>3</v>
      </c>
      <c r="H11" s="13" t="s">
        <v>163</v>
      </c>
      <c r="I11" s="12">
        <f t="shared" si="1"/>
        <v>97</v>
      </c>
      <c r="J11" s="12">
        <v>98</v>
      </c>
      <c r="K11" s="12">
        <f t="shared" si="0"/>
        <v>97.5</v>
      </c>
      <c r="L11" s="24">
        <v>9</v>
      </c>
    </row>
    <row r="12" s="1" customFormat="1" ht="56" customHeight="1" spans="1:12">
      <c r="A12" s="12">
        <v>15</v>
      </c>
      <c r="B12" s="12" t="s">
        <v>54</v>
      </c>
      <c r="C12" s="14" t="s">
        <v>151</v>
      </c>
      <c r="D12" s="12"/>
      <c r="E12" s="12">
        <v>2339</v>
      </c>
      <c r="F12" s="12" t="s">
        <v>152</v>
      </c>
      <c r="G12" s="12">
        <v>4</v>
      </c>
      <c r="H12" s="13" t="s">
        <v>164</v>
      </c>
      <c r="I12" s="12">
        <f t="shared" si="1"/>
        <v>96</v>
      </c>
      <c r="J12" s="12">
        <v>98</v>
      </c>
      <c r="K12" s="12">
        <f t="shared" si="0"/>
        <v>97</v>
      </c>
      <c r="L12" s="24">
        <v>10</v>
      </c>
    </row>
    <row r="13" s="1" customFormat="1" ht="66" customHeight="1" spans="1:12">
      <c r="A13" s="12">
        <v>18</v>
      </c>
      <c r="B13" s="12" t="s">
        <v>39</v>
      </c>
      <c r="C13" s="12" t="s">
        <v>151</v>
      </c>
      <c r="D13" s="16"/>
      <c r="E13" s="16">
        <v>233.4</v>
      </c>
      <c r="F13" s="12" t="s">
        <v>165</v>
      </c>
      <c r="G13" s="12">
        <v>2</v>
      </c>
      <c r="H13" s="13" t="s">
        <v>166</v>
      </c>
      <c r="I13" s="12">
        <f t="shared" si="1"/>
        <v>98</v>
      </c>
      <c r="J13" s="12">
        <v>96</v>
      </c>
      <c r="K13" s="12">
        <f t="shared" si="0"/>
        <v>97</v>
      </c>
      <c r="L13" s="24">
        <v>11</v>
      </c>
    </row>
    <row r="14" s="1" customFormat="1" ht="69" customHeight="1" spans="1:12">
      <c r="A14" s="17">
        <v>9</v>
      </c>
      <c r="B14" s="12" t="s">
        <v>60</v>
      </c>
      <c r="C14" s="17" t="s">
        <v>151</v>
      </c>
      <c r="D14" s="17"/>
      <c r="E14" s="17">
        <v>194.1656</v>
      </c>
      <c r="F14" s="12" t="s">
        <v>167</v>
      </c>
      <c r="G14" s="12">
        <v>3</v>
      </c>
      <c r="H14" s="13" t="s">
        <v>168</v>
      </c>
      <c r="I14" s="12">
        <f t="shared" si="1"/>
        <v>97</v>
      </c>
      <c r="J14" s="12">
        <v>96</v>
      </c>
      <c r="K14" s="12">
        <f t="shared" si="0"/>
        <v>96.5</v>
      </c>
      <c r="L14" s="24">
        <v>12</v>
      </c>
    </row>
    <row r="15" s="1" customFormat="1" ht="75" customHeight="1" spans="1:12">
      <c r="A15" s="17">
        <v>12</v>
      </c>
      <c r="B15" s="12" t="s">
        <v>35</v>
      </c>
      <c r="C15" s="14" t="s">
        <v>151</v>
      </c>
      <c r="D15" s="17"/>
      <c r="E15" s="17">
        <v>7485</v>
      </c>
      <c r="F15" s="12" t="s">
        <v>152</v>
      </c>
      <c r="G15" s="17">
        <v>4</v>
      </c>
      <c r="H15" s="13" t="s">
        <v>169</v>
      </c>
      <c r="I15" s="12">
        <f t="shared" si="1"/>
        <v>96</v>
      </c>
      <c r="J15" s="12">
        <v>96</v>
      </c>
      <c r="K15" s="12">
        <f t="shared" si="0"/>
        <v>96</v>
      </c>
      <c r="L15" s="24">
        <v>13</v>
      </c>
    </row>
    <row r="16" s="1" customFormat="1" ht="66" customHeight="1" spans="1:12">
      <c r="A16" s="12">
        <v>19</v>
      </c>
      <c r="B16" s="12" t="s">
        <v>26</v>
      </c>
      <c r="C16" s="12" t="s">
        <v>151</v>
      </c>
      <c r="D16" s="12"/>
      <c r="E16" s="12">
        <v>417.75</v>
      </c>
      <c r="F16" s="12" t="s">
        <v>170</v>
      </c>
      <c r="G16" s="12">
        <v>4</v>
      </c>
      <c r="H16" s="13" t="s">
        <v>171</v>
      </c>
      <c r="I16" s="12">
        <f t="shared" si="1"/>
        <v>96</v>
      </c>
      <c r="J16" s="12">
        <v>96</v>
      </c>
      <c r="K16" s="12">
        <f t="shared" si="0"/>
        <v>96</v>
      </c>
      <c r="L16" s="24">
        <v>14</v>
      </c>
    </row>
    <row r="17" s="1" customFormat="1" ht="61" customHeight="1" spans="1:12">
      <c r="A17" s="12">
        <v>22</v>
      </c>
      <c r="B17" s="12" t="s">
        <v>48</v>
      </c>
      <c r="C17" s="12" t="s">
        <v>151</v>
      </c>
      <c r="D17" s="12"/>
      <c r="E17" s="12">
        <v>1623.876</v>
      </c>
      <c r="F17" s="12" t="s">
        <v>170</v>
      </c>
      <c r="G17" s="12">
        <v>4</v>
      </c>
      <c r="H17" s="13" t="s">
        <v>172</v>
      </c>
      <c r="I17" s="12">
        <f t="shared" si="1"/>
        <v>96</v>
      </c>
      <c r="J17" s="12"/>
      <c r="K17" s="12">
        <f t="shared" si="0"/>
        <v>96</v>
      </c>
      <c r="L17" s="24">
        <v>15</v>
      </c>
    </row>
    <row r="18" s="1" customFormat="1" ht="57" customHeight="1" spans="1:12">
      <c r="A18" s="17">
        <v>10</v>
      </c>
      <c r="B18" s="12" t="s">
        <v>51</v>
      </c>
      <c r="C18" s="17" t="s">
        <v>151</v>
      </c>
      <c r="D18" s="17"/>
      <c r="E18" s="17">
        <v>293.8725</v>
      </c>
      <c r="F18" s="12" t="s">
        <v>152</v>
      </c>
      <c r="G18" s="12">
        <v>4</v>
      </c>
      <c r="H18" s="13" t="s">
        <v>173</v>
      </c>
      <c r="I18" s="12">
        <f t="shared" si="1"/>
        <v>96</v>
      </c>
      <c r="J18" s="12">
        <v>96</v>
      </c>
      <c r="K18" s="12">
        <f t="shared" si="0"/>
        <v>96</v>
      </c>
      <c r="L18" s="24">
        <v>16</v>
      </c>
    </row>
    <row r="19" s="1" customFormat="1" ht="58" customHeight="1" spans="1:12">
      <c r="A19" s="12">
        <v>16</v>
      </c>
      <c r="B19" s="12" t="s">
        <v>56</v>
      </c>
      <c r="C19" s="12" t="s">
        <v>151</v>
      </c>
      <c r="D19" s="12"/>
      <c r="E19" s="12">
        <v>815.1311</v>
      </c>
      <c r="F19" s="12" t="s">
        <v>174</v>
      </c>
      <c r="G19" s="12">
        <v>2</v>
      </c>
      <c r="H19" s="13" t="s">
        <v>175</v>
      </c>
      <c r="I19" s="12">
        <f t="shared" si="1"/>
        <v>98</v>
      </c>
      <c r="J19" s="12">
        <v>91</v>
      </c>
      <c r="K19" s="12">
        <f t="shared" si="0"/>
        <v>94.5</v>
      </c>
      <c r="L19" s="24">
        <v>17</v>
      </c>
    </row>
    <row r="20" s="1" customFormat="1" ht="58" customHeight="1" spans="1:12">
      <c r="A20" s="12">
        <v>7</v>
      </c>
      <c r="B20" s="12" t="s">
        <v>24</v>
      </c>
      <c r="C20" s="12" t="s">
        <v>151</v>
      </c>
      <c r="D20" s="14"/>
      <c r="E20" s="14">
        <v>967</v>
      </c>
      <c r="F20" s="14" t="s">
        <v>176</v>
      </c>
      <c r="G20" s="12">
        <v>6</v>
      </c>
      <c r="H20" s="13" t="s">
        <v>177</v>
      </c>
      <c r="I20" s="12">
        <f t="shared" si="1"/>
        <v>94</v>
      </c>
      <c r="J20" s="12">
        <v>94</v>
      </c>
      <c r="K20" s="12">
        <f t="shared" si="0"/>
        <v>94</v>
      </c>
      <c r="L20" s="24">
        <v>18</v>
      </c>
    </row>
    <row r="21" s="1" customFormat="1" ht="57" customHeight="1" spans="1:12">
      <c r="A21" s="12">
        <v>2</v>
      </c>
      <c r="B21" s="12" t="s">
        <v>73</v>
      </c>
      <c r="C21" s="12" t="s">
        <v>151</v>
      </c>
      <c r="D21" s="12"/>
      <c r="E21" s="12">
        <v>918.5</v>
      </c>
      <c r="F21" s="12" t="s">
        <v>101</v>
      </c>
      <c r="G21" s="12">
        <v>3</v>
      </c>
      <c r="H21" s="13" t="s">
        <v>178</v>
      </c>
      <c r="I21" s="12">
        <f t="shared" si="1"/>
        <v>97</v>
      </c>
      <c r="J21" s="12">
        <v>89</v>
      </c>
      <c r="K21" s="12">
        <f t="shared" si="0"/>
        <v>93</v>
      </c>
      <c r="L21" s="24">
        <v>19</v>
      </c>
    </row>
    <row r="22" s="1" customFormat="1" ht="61" customHeight="1" spans="1:12">
      <c r="A22" s="12">
        <v>11</v>
      </c>
      <c r="B22" s="12" t="s">
        <v>84</v>
      </c>
      <c r="C22" s="14" t="s">
        <v>151</v>
      </c>
      <c r="D22" s="14"/>
      <c r="E22" s="14">
        <v>768.5</v>
      </c>
      <c r="F22" s="14" t="s">
        <v>179</v>
      </c>
      <c r="G22" s="12">
        <v>5</v>
      </c>
      <c r="H22" s="13" t="s">
        <v>180</v>
      </c>
      <c r="I22" s="12">
        <f t="shared" si="1"/>
        <v>95</v>
      </c>
      <c r="J22" s="12">
        <v>90</v>
      </c>
      <c r="K22" s="12">
        <f t="shared" si="0"/>
        <v>92.5</v>
      </c>
      <c r="L22" s="24">
        <v>20</v>
      </c>
    </row>
    <row r="23" s="2" customFormat="1" ht="55" customHeight="1" spans="1:12">
      <c r="A23" s="12">
        <v>1</v>
      </c>
      <c r="B23" s="12" t="s">
        <v>13</v>
      </c>
      <c r="C23" s="12" t="s">
        <v>151</v>
      </c>
      <c r="D23" s="12"/>
      <c r="E23" s="12">
        <v>286</v>
      </c>
      <c r="F23" s="12" t="s">
        <v>101</v>
      </c>
      <c r="G23" s="12"/>
      <c r="H23" s="12"/>
      <c r="I23" s="12"/>
      <c r="J23" s="12">
        <v>92</v>
      </c>
      <c r="K23" s="12">
        <f t="shared" si="0"/>
        <v>92</v>
      </c>
      <c r="L23" s="24">
        <v>21</v>
      </c>
    </row>
    <row r="24" s="2" customFormat="1" ht="63" customHeight="1" spans="1:12">
      <c r="A24" s="12">
        <v>6</v>
      </c>
      <c r="B24" s="12" t="s">
        <v>81</v>
      </c>
      <c r="C24" s="12" t="s">
        <v>151</v>
      </c>
      <c r="D24" s="18"/>
      <c r="E24" s="18">
        <v>2995.62</v>
      </c>
      <c r="F24" s="18" t="s">
        <v>181</v>
      </c>
      <c r="G24" s="18">
        <v>8</v>
      </c>
      <c r="H24" s="13" t="s">
        <v>182</v>
      </c>
      <c r="I24" s="12">
        <f>100-G24</f>
        <v>92</v>
      </c>
      <c r="J24" s="12">
        <v>92</v>
      </c>
      <c r="K24" s="12">
        <f t="shared" si="0"/>
        <v>92</v>
      </c>
      <c r="L24" s="24">
        <v>22</v>
      </c>
    </row>
    <row r="25" s="2" customFormat="1" ht="60" customHeight="1" spans="1:12">
      <c r="A25" s="12">
        <v>5</v>
      </c>
      <c r="B25" s="12" t="s">
        <v>79</v>
      </c>
      <c r="C25" s="12" t="s">
        <v>151</v>
      </c>
      <c r="D25" s="17"/>
      <c r="E25" s="17">
        <v>40371</v>
      </c>
      <c r="F25" s="14" t="s">
        <v>67</v>
      </c>
      <c r="G25" s="12">
        <v>10</v>
      </c>
      <c r="H25" s="13" t="s">
        <v>183</v>
      </c>
      <c r="I25" s="12">
        <f>100-G25</f>
        <v>90</v>
      </c>
      <c r="J25" s="12">
        <v>90</v>
      </c>
      <c r="K25" s="12">
        <f t="shared" si="0"/>
        <v>90</v>
      </c>
      <c r="L25" s="24">
        <v>23</v>
      </c>
    </row>
    <row r="26" s="3" customFormat="1" spans="1:8">
      <c r="A26" s="19"/>
      <c r="B26" s="19"/>
      <c r="E26" s="20"/>
      <c r="H26" s="21"/>
    </row>
    <row r="27" s="3" customFormat="1" spans="1:8">
      <c r="A27" s="19"/>
      <c r="B27" s="19"/>
      <c r="E27" s="20"/>
      <c r="H27" s="21"/>
    </row>
    <row r="28" s="3" customFormat="1" spans="1:8">
      <c r="A28" s="19"/>
      <c r="B28" s="19"/>
      <c r="E28" s="20"/>
      <c r="H28" s="21"/>
    </row>
    <row r="29" s="3" customFormat="1" spans="1:8">
      <c r="A29" s="19"/>
      <c r="B29" s="19"/>
      <c r="E29" s="20"/>
      <c r="H29" s="21"/>
    </row>
    <row r="30" s="3" customFormat="1" spans="1:8">
      <c r="A30" s="19"/>
      <c r="B30" s="19"/>
      <c r="E30" s="20"/>
      <c r="H30" s="21"/>
    </row>
    <row r="31" s="3" customFormat="1" spans="1:8">
      <c r="A31" s="19"/>
      <c r="B31" s="19"/>
      <c r="E31" s="20"/>
      <c r="H31" s="21"/>
    </row>
    <row r="32" s="3" customFormat="1" spans="1:8">
      <c r="A32" s="19"/>
      <c r="B32" s="19"/>
      <c r="E32" s="20"/>
      <c r="H32" s="21"/>
    </row>
    <row r="33" s="3" customFormat="1" spans="1:8">
      <c r="A33" s="19"/>
      <c r="B33" s="19"/>
      <c r="E33" s="20"/>
      <c r="H33" s="21"/>
    </row>
    <row r="34" s="3" customFormat="1" spans="1:8">
      <c r="A34" s="19"/>
      <c r="B34" s="19"/>
      <c r="E34" s="20"/>
      <c r="H34" s="21"/>
    </row>
    <row r="35" s="3" customFormat="1" spans="1:8">
      <c r="A35" s="19"/>
      <c r="B35" s="19"/>
      <c r="E35" s="20"/>
      <c r="H35" s="21"/>
    </row>
    <row r="36" s="3" customFormat="1" spans="1:8">
      <c r="A36" s="19"/>
      <c r="B36" s="19"/>
      <c r="E36" s="20"/>
      <c r="H36" s="21"/>
    </row>
    <row r="37" s="3" customFormat="1" spans="1:8">
      <c r="A37" s="19"/>
      <c r="B37" s="19"/>
      <c r="E37" s="20"/>
      <c r="H37" s="21"/>
    </row>
    <row r="38" s="3" customFormat="1" spans="1:8">
      <c r="A38" s="19"/>
      <c r="B38" s="19"/>
      <c r="E38" s="20"/>
      <c r="H38" s="21"/>
    </row>
    <row r="39" s="3" customFormat="1" spans="1:8">
      <c r="A39" s="19"/>
      <c r="B39" s="19"/>
      <c r="E39" s="20"/>
      <c r="H39" s="21"/>
    </row>
    <row r="40" s="3" customFormat="1" spans="1:8">
      <c r="A40" s="19"/>
      <c r="B40" s="19"/>
      <c r="E40" s="20"/>
      <c r="H40" s="21"/>
    </row>
    <row r="41" s="3" customFormat="1" spans="1:8">
      <c r="A41" s="19"/>
      <c r="B41" s="19"/>
      <c r="E41" s="20"/>
      <c r="H41" s="21"/>
    </row>
    <row r="42" s="3" customFormat="1" spans="1:8">
      <c r="A42" s="19"/>
      <c r="B42" s="19"/>
      <c r="E42" s="20"/>
      <c r="H42" s="21"/>
    </row>
    <row r="43" s="3" customFormat="1" spans="1:8">
      <c r="A43" s="19"/>
      <c r="B43" s="19"/>
      <c r="E43" s="20"/>
      <c r="H43" s="21"/>
    </row>
    <row r="44" s="3" customFormat="1" spans="1:8">
      <c r="A44" s="19"/>
      <c r="B44" s="19"/>
      <c r="E44" s="20"/>
      <c r="H44" s="21"/>
    </row>
    <row r="45" s="3" customFormat="1" spans="1:8">
      <c r="A45" s="19"/>
      <c r="B45" s="19"/>
      <c r="E45" s="20"/>
      <c r="H45" s="21"/>
    </row>
    <row r="46" s="3" customFormat="1" spans="1:8">
      <c r="A46" s="19"/>
      <c r="B46" s="19"/>
      <c r="E46" s="20"/>
      <c r="H46" s="21"/>
    </row>
    <row r="47" s="3" customFormat="1" spans="1:8">
      <c r="A47" s="19"/>
      <c r="B47" s="19"/>
      <c r="E47" s="20"/>
      <c r="H47" s="21"/>
    </row>
    <row r="48" s="3" customFormat="1" spans="1:8">
      <c r="A48" s="19"/>
      <c r="B48" s="19"/>
      <c r="E48" s="20"/>
      <c r="H48" s="21"/>
    </row>
    <row r="49" s="3" customFormat="1" spans="1:8">
      <c r="A49" s="19"/>
      <c r="B49" s="19"/>
      <c r="E49" s="20"/>
      <c r="H49" s="21"/>
    </row>
    <row r="50" s="3" customFormat="1" spans="1:8">
      <c r="A50" s="19"/>
      <c r="B50" s="19"/>
      <c r="E50" s="20"/>
      <c r="H50" s="21"/>
    </row>
    <row r="51" s="3" customFormat="1" spans="1:8">
      <c r="A51" s="19"/>
      <c r="B51" s="19"/>
      <c r="E51" s="20"/>
      <c r="H51" s="21"/>
    </row>
    <row r="52" s="3" customFormat="1" spans="1:8">
      <c r="A52" s="19"/>
      <c r="B52" s="19"/>
      <c r="E52" s="20"/>
      <c r="H52" s="21"/>
    </row>
    <row r="53" s="3" customFormat="1" spans="1:8">
      <c r="A53" s="19"/>
      <c r="B53" s="19"/>
      <c r="E53" s="20"/>
      <c r="H53" s="21"/>
    </row>
    <row r="54" s="3" customFormat="1" spans="1:8">
      <c r="A54" s="19"/>
      <c r="B54" s="19"/>
      <c r="E54" s="20"/>
      <c r="H54" s="21"/>
    </row>
    <row r="55" s="3" customFormat="1" spans="1:8">
      <c r="A55" s="19"/>
      <c r="B55" s="19"/>
      <c r="E55" s="20"/>
      <c r="H55" s="21"/>
    </row>
    <row r="56" s="3" customFormat="1" spans="1:8">
      <c r="A56" s="19"/>
      <c r="B56" s="19"/>
      <c r="E56" s="20"/>
      <c r="H56" s="21"/>
    </row>
    <row r="57" s="3" customFormat="1" spans="1:8">
      <c r="A57" s="19"/>
      <c r="B57" s="19"/>
      <c r="E57" s="20"/>
      <c r="H57" s="21"/>
    </row>
    <row r="58" s="3" customFormat="1" spans="1:8">
      <c r="A58" s="19"/>
      <c r="B58" s="19"/>
      <c r="E58" s="20"/>
      <c r="H58" s="21"/>
    </row>
    <row r="59" s="3" customFormat="1" spans="1:8">
      <c r="A59" s="19"/>
      <c r="B59" s="19"/>
      <c r="E59" s="20"/>
      <c r="H59" s="21"/>
    </row>
    <row r="60" s="3" customFormat="1" spans="1:8">
      <c r="A60" s="19"/>
      <c r="B60" s="19"/>
      <c r="E60" s="20"/>
      <c r="H60" s="21"/>
    </row>
    <row r="61" s="3" customFormat="1" spans="1:8">
      <c r="A61" s="19"/>
      <c r="B61" s="19"/>
      <c r="E61" s="20"/>
      <c r="H61" s="21"/>
    </row>
    <row r="62" s="3" customFormat="1" spans="1:8">
      <c r="A62" s="19"/>
      <c r="B62" s="19"/>
      <c r="E62" s="20"/>
      <c r="H62" s="21"/>
    </row>
  </sheetData>
  <autoFilter ref="A2:L25">
    <extLst/>
  </autoFilter>
  <sortState ref="A3:N25">
    <sortCondition ref="L3:L25"/>
  </sortState>
  <mergeCells count="1">
    <mergeCell ref="A1:L1"/>
  </mergeCells>
  <pageMargins left="0.314583333333333" right="0.393055555555556" top="0.354166666666667" bottom="0.511805555555556" header="0.275" footer="0.432638888888889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施工类</vt:lpstr>
      <vt:lpstr>非施工类</vt:lpstr>
      <vt:lpstr>勘察设计类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建管科:邱倪</cp:lastModifiedBy>
  <dcterms:created xsi:type="dcterms:W3CDTF">2023-07-14T09:25:00Z</dcterms:created>
  <dcterms:modified xsi:type="dcterms:W3CDTF">2024-02-28T07:48:58Z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0BB599388F5343D1AB85985E4F615C3F_13</vt:lpwstr>
  </property>
  <property fmtid="{D5CDD505-2E9C-101B-9397-08002B2CF9AE}" pid="3" name="KSOProductBuildVer">
    <vt:lpwstr>2052-12.1.0.16250</vt:lpwstr>
  </property>
</Properties>
</file>