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tabRatio="598"/>
  </bookViews>
  <sheets>
    <sheet name="Sheet1" sheetId="6" r:id="rId1"/>
  </sheets>
  <definedNames>
    <definedName name="_xlnm.Print_Area" localSheetId="0">Sheet1!$A$1:$K$66</definedName>
    <definedName name="_xlnm.Print_Titles" localSheetId="0">Sheet1!$A:$J,Sheet1!$1:$3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A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<sst xmlns="http://schemas.openxmlformats.org/spreadsheetml/2006/main" count="186" uniqueCount="106">
  <si>
    <t>（广元市）高速公路建设从业单位2024年第四季度及年度信用考评表</t>
  </si>
  <si>
    <t>第四季度</t>
  </si>
  <si>
    <t>第一季度</t>
  </si>
  <si>
    <t>第二季度</t>
  </si>
  <si>
    <t>第三季度</t>
  </si>
  <si>
    <t>2024年度</t>
  </si>
  <si>
    <t>序号</t>
  </si>
  <si>
    <t>企业名称</t>
  </si>
  <si>
    <t>标段编号</t>
  </si>
  <si>
    <t>合同金额
（万元）</t>
  </si>
  <si>
    <t>失信行为代码/扣分</t>
  </si>
  <si>
    <t>合计扣分</t>
  </si>
  <si>
    <t>综合得分</t>
  </si>
  <si>
    <t>最终得分</t>
  </si>
  <si>
    <t>京昆高速公路广元至绵阳扩容项目</t>
  </si>
  <si>
    <t>一、施工企业</t>
  </si>
  <si>
    <t>四川省交通建设集团股份有限公司</t>
  </si>
  <si>
    <t>C1</t>
  </si>
  <si>
    <t>GLSG2-3-20/2分</t>
  </si>
  <si>
    <t>中铁五局集团有限公司</t>
  </si>
  <si>
    <t>C2</t>
  </si>
  <si>
    <t>GLSG2-3-3/3分
GLSG2-3-20/2分GLSG2-4-7/5分</t>
  </si>
  <si>
    <t>LJ1</t>
  </si>
  <si>
    <t>GLSG2-3-14/3分
GLSG2-3-20/2分</t>
  </si>
  <si>
    <t>LJ2</t>
  </si>
  <si>
    <t>GLSG2-3-20/1分
GLSG2-3-14/3分
GLSG2-5-29/1分</t>
  </si>
  <si>
    <t>LJ3</t>
  </si>
  <si>
    <t>GLSG2-3-14/3分
GLSG2-3-20/2分
GLSG2-5-29/1分</t>
  </si>
  <si>
    <t>陕西路桥集团有限公司</t>
  </si>
  <si>
    <t>LJ4</t>
  </si>
  <si>
    <t>GLSG2-3-20/1.5分
GLSG2-5-29/1分</t>
  </si>
  <si>
    <t>LJ5</t>
  </si>
  <si>
    <t>GLSG2-3-20/1分</t>
  </si>
  <si>
    <t>LJ6</t>
  </si>
  <si>
    <t>LJ7-1</t>
  </si>
  <si>
    <t>GLSG2-3-20/1分
GLSG2-5-2/2分
GLSG2-5-29/1分</t>
  </si>
  <si>
    <t>四川路桥桥梁工程有限责任公司</t>
  </si>
  <si>
    <t>LJ7-2</t>
  </si>
  <si>
    <t>LJ8</t>
  </si>
  <si>
    <t>GLSG2-3-20/1分
GLSG2-5-29/1分</t>
  </si>
  <si>
    <t>LJ9</t>
  </si>
  <si>
    <t>GLSG2-5-31/10分
GLSG2-5-29/1分</t>
  </si>
  <si>
    <t>LJ10</t>
  </si>
  <si>
    <t>GLSG2-3-20/1分
GLSG2-5-5/2分</t>
  </si>
  <si>
    <t>二、监理企业</t>
  </si>
  <si>
    <t>四川正信工程监理咨询有限公司</t>
  </si>
  <si>
    <t>JL1</t>
  </si>
  <si>
    <t>JJX101016/2分</t>
  </si>
  <si>
    <t>四川省公路工程咨询监理事务所有限责任公司</t>
  </si>
  <si>
    <t>JL2</t>
  </si>
  <si>
    <t>四川省亚通工程咨询有限公司</t>
  </si>
  <si>
    <t>JL3</t>
  </si>
  <si>
    <t>浙江公路水运工程监理有限公司</t>
  </si>
  <si>
    <t>JL4</t>
  </si>
  <si>
    <t>北京交科工程咨询有限公司</t>
  </si>
  <si>
    <t>JL5</t>
  </si>
  <si>
    <t>JJX101016/2分JJX101012/5分</t>
  </si>
  <si>
    <t>三、试验检测企业（单独投标）</t>
  </si>
  <si>
    <t>四川督信工程试验检测有限责任公司</t>
  </si>
  <si>
    <t>SY1</t>
  </si>
  <si>
    <t>JJC201009/2分</t>
  </si>
  <si>
    <t>四川华腾公路试验检测有限责任公司</t>
  </si>
  <si>
    <t>SY2</t>
  </si>
  <si>
    <t>JJC201009/2分JJC201014/2分</t>
  </si>
  <si>
    <t>深圳高速工程检测有限公司</t>
  </si>
  <si>
    <t>SY3</t>
  </si>
  <si>
    <t>JJC201016/3分</t>
  </si>
  <si>
    <t>四川川桥工程试验检测有限责任公司</t>
  </si>
  <si>
    <t>SY4</t>
  </si>
  <si>
    <t>四川精益达工程检测有限责任公司</t>
  </si>
  <si>
    <t>SY5</t>
  </si>
  <si>
    <t>四、设计企业</t>
  </si>
  <si>
    <t>四川省公路规划勘察设计研究院有限公司</t>
  </si>
  <si>
    <t>A1</t>
  </si>
  <si>
    <t>GLSJ2-5-8/6分</t>
  </si>
  <si>
    <t>B</t>
  </si>
  <si>
    <t>中交第二公路勘察设计研究院有限公司
联合体企业：四川省交通勘察设计研究院有限公司</t>
  </si>
  <si>
    <t>A2</t>
  </si>
  <si>
    <t>GLSJ2-4-5/5分</t>
  </si>
  <si>
    <t>核工业西南勘察设计研究院有限公司</t>
  </si>
  <si>
    <t>C</t>
  </si>
  <si>
    <t>京昆高速公路汉中至广元扩容项目</t>
  </si>
  <si>
    <t>GLSG2-3-20/2分
GLSG2-2-9/2分GLSG2-4-7/5分</t>
  </si>
  <si>
    <t>GLSG2-5-2/3分</t>
  </si>
  <si>
    <t>GLSG2-3-20/2分                                     GLSG2-5-5/2分
GLSG2-5-29/1分</t>
  </si>
  <si>
    <t>GLSG2-3-20/2分                                       GLSG2-5-29/2分                                     GLSG2-3-2/1分</t>
  </si>
  <si>
    <t>GLSG2-2-6/1.5分
GLSG2-3-20/1分                                       GLSG2-5-5/2分
GLSG2-5-29/2分</t>
  </si>
  <si>
    <t>GLSG2-3-20/1分                                  GLSG2-3-16/2分             GLSG2-3-19/2分</t>
  </si>
  <si>
    <t>GLSG2-3-4/2分 
GLSG2-3-20/1分                                       GLSG2-5-5/2分
GLSG2-5-29/1分</t>
  </si>
  <si>
    <t>GLSG2-5-29/1分</t>
  </si>
  <si>
    <t>LJ7</t>
  </si>
  <si>
    <t>GLSG2-3-16/2分</t>
  </si>
  <si>
    <t>GLSG2-3-20/1分
GLSG2-3-21/3分
GLSG2-5-3/3分</t>
  </si>
  <si>
    <t>江西中煤建设集团有限公司</t>
  </si>
  <si>
    <t>GLSG2-3-20/1分
GLSG2-3-23/2分
GLSG2-5-29/2分</t>
  </si>
  <si>
    <t>GLSG2-3-20/2分
GLSG2-5-29/2分</t>
  </si>
  <si>
    <t>LJ11</t>
  </si>
  <si>
    <t>陕西兴通监理咨询有限公司</t>
  </si>
  <si>
    <t>JJX101013/5分</t>
  </si>
  <si>
    <t>四川公路工程咨询监理有限公司</t>
  </si>
  <si>
    <t>四川省公路院工程监理有限公司</t>
  </si>
  <si>
    <t>北京新桥技术发展有限公司</t>
  </si>
  <si>
    <t>JJC201015/2分</t>
  </si>
  <si>
    <t>四川路航建设工程试验检测有限公司</t>
  </si>
  <si>
    <t>GLSJ2-4-7/5分</t>
  </si>
  <si>
    <t>河南省交通规划设计研究院股份有限公司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</si>
</sst>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sz val="12"/>
      <color indexed="8"/>
      <name val="宋体"/>
      <charset val="134"/>
    </font>
    <font>
      <b/>
      <sz val="14"/>
      <color indexed="8"/>
      <name val="宋体"/>
      <charset val="134"/>
    </font>
    <font>
      <b/>
      <sz val="12"/>
      <color indexed="8"/>
      <name val="宋体"/>
      <charset val="134"/>
    </font>
    <font>
      <sz val="9"/>
      <name val="楷体"/>
      <charset val="134"/>
    </font>
    <font>
      <sz val="9"/>
      <color indexed="8"/>
      <name val="楷体"/>
      <charset val="134"/>
    </font>
    <font>
      <b/>
      <sz val="12"/>
      <name val="宋体"/>
      <charset val="134"/>
    </font>
    <font>
      <b/>
      <sz val="12"/>
      <name val="楷体"/>
      <charset val="134"/>
    </font>
    <font>
      <b/>
      <sz val="9"/>
      <name val="楷体"/>
      <charset val="134"/>
    </font>
    <font>
      <b/>
      <sz val="14"/>
      <name val="宋体"/>
      <charset val="134"/>
    </font>
    <font>
      <sz val="11"/>
      <name val="楷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5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3" fillId="6" borderId="5" applyNumberFormat="0" applyAlignment="0" applyProtection="0">
      <alignment vertical="center"/>
    </xf>
    <xf numFmtId="0" fontId="24" fillId="7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ill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4" fillId="0" borderId="0" xfId="49" applyFont="1" applyAlignment="1">
      <alignment horizontal="center" vertical="center" wrapText="1"/>
    </xf>
    <xf numFmtId="0" fontId="4" fillId="0" borderId="1" xfId="49" applyFont="1" applyBorder="1" applyAlignment="1">
      <alignment horizontal="center" vertical="center" wrapText="1"/>
    </xf>
    <xf numFmtId="0" fontId="5" fillId="0" borderId="1" xfId="49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49" applyFont="1" applyBorder="1" applyAlignment="1">
      <alignment horizontal="left" vertical="center" wrapText="1"/>
    </xf>
    <xf numFmtId="0" fontId="8" fillId="0" borderId="1" xfId="49" applyFont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6" fillId="0" borderId="1" xfId="49" applyFont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11" fillId="0" borderId="1" xfId="49" applyFont="1" applyBorder="1" applyAlignment="1">
      <alignment vertical="center" wrapText="1"/>
    </xf>
    <xf numFmtId="176" fontId="11" fillId="0" borderId="1" xfId="49" applyNumberFormat="1" applyFont="1" applyBorder="1" applyAlignment="1">
      <alignment vertical="center" wrapText="1"/>
    </xf>
    <xf numFmtId="0" fontId="12" fillId="0" borderId="1" xfId="0" applyFont="1" applyFill="1" applyBorder="1" applyAlignment="1">
      <alignment vertical="center" wrapText="1"/>
    </xf>
    <xf numFmtId="176" fontId="12" fillId="0" borderId="1" xfId="0" applyNumberFormat="1" applyFont="1" applyFill="1" applyBorder="1" applyAlignment="1">
      <alignment vertical="center" wrapText="1"/>
    </xf>
    <xf numFmtId="0" fontId="6" fillId="0" borderId="1" xfId="49" applyFont="1" applyFill="1" applyBorder="1" applyAlignment="1">
      <alignment horizontal="center" vertical="center" wrapText="1"/>
    </xf>
    <xf numFmtId="0" fontId="12" fillId="0" borderId="1" xfId="49" applyFont="1" applyFill="1" applyBorder="1" applyAlignment="1">
      <alignment vertical="center" wrapText="1"/>
    </xf>
    <xf numFmtId="176" fontId="12" fillId="0" borderId="1" xfId="49" applyNumberFormat="1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0" fontId="0" fillId="0" borderId="0" xfId="0" applyFill="1" applyBorder="1">
      <alignment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4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6"/>
  <sheetViews>
    <sheetView tabSelected="1" view="pageBreakPreview" zoomScale="145" zoomScalePageLayoutView="160" zoomScaleNormal="100" workbookViewId="0">
      <pane ySplit="3" topLeftCell="A4" activePane="bottomLeft" state="frozen"/>
      <selection/>
      <selection pane="bottomLeft" activeCell="K66" sqref="A4:K66"/>
    </sheetView>
  </sheetViews>
  <sheetFormatPr defaultColWidth="9.44166666666667" defaultRowHeight="14.25"/>
  <cols>
    <col min="1" max="1" width="8.44166666666667" style="3" customWidth="1"/>
    <col min="2" max="2" width="20" style="3" customWidth="1"/>
    <col min="3" max="3" width="8" style="4" customWidth="1"/>
    <col min="4" max="4" width="11.125" style="3" customWidth="1"/>
    <col min="5" max="5" width="14.625" style="5" customWidth="1"/>
    <col min="6" max="6" width="9.65" style="3" customWidth="1"/>
    <col min="7" max="7" width="8.35833333333333" style="3" customWidth="1"/>
    <col min="8" max="11" width="10.625" style="3" customWidth="1"/>
    <col min="12" max="15" width="9.88333333333333" style="3"/>
    <col min="16" max="16378" width="9.44166666666667" style="3"/>
    <col min="16379" max="16384" width="9.44166666666667" style="6"/>
  </cols>
  <sheetData>
    <row r="1" ht="35" customHeight="1" spans="1:11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</row>
    <row r="2" ht="18.75" spans="1:11">
      <c r="A2" s="8"/>
      <c r="B2" s="8"/>
      <c r="C2" s="8"/>
      <c r="D2" s="8"/>
      <c r="E2" s="9" t="s">
        <v>1</v>
      </c>
      <c r="F2" s="9"/>
      <c r="G2" s="9"/>
      <c r="H2" s="9" t="s">
        <v>2</v>
      </c>
      <c r="I2" s="9" t="s">
        <v>3</v>
      </c>
      <c r="J2" s="9" t="s">
        <v>4</v>
      </c>
      <c r="K2" s="9" t="s">
        <v>5</v>
      </c>
    </row>
    <row r="3" ht="22.5" spans="1:11">
      <c r="A3" s="10" t="s">
        <v>6</v>
      </c>
      <c r="B3" s="10" t="s">
        <v>7</v>
      </c>
      <c r="C3" s="11" t="s">
        <v>8</v>
      </c>
      <c r="D3" s="10" t="s">
        <v>9</v>
      </c>
      <c r="E3" s="10" t="s">
        <v>10</v>
      </c>
      <c r="F3" s="10" t="s">
        <v>11</v>
      </c>
      <c r="G3" s="10" t="s">
        <v>12</v>
      </c>
      <c r="H3" s="10" t="s">
        <v>12</v>
      </c>
      <c r="I3" s="10" t="s">
        <v>12</v>
      </c>
      <c r="J3" s="10" t="s">
        <v>12</v>
      </c>
      <c r="K3" s="10" t="s">
        <v>13</v>
      </c>
    </row>
    <row r="4" spans="1:11">
      <c r="A4" s="12" t="s">
        <v>14</v>
      </c>
      <c r="B4" s="12"/>
      <c r="C4" s="12"/>
      <c r="D4" s="12"/>
      <c r="E4" s="13"/>
      <c r="F4" s="13"/>
      <c r="G4" s="13"/>
      <c r="H4" s="13"/>
      <c r="I4" s="13"/>
      <c r="J4" s="13"/>
      <c r="K4" s="20"/>
    </row>
    <row r="5" spans="1:11">
      <c r="A5" s="14" t="s">
        <v>15</v>
      </c>
      <c r="B5" s="14"/>
      <c r="C5" s="14"/>
      <c r="D5" s="14"/>
      <c r="E5" s="15"/>
      <c r="F5" s="15"/>
      <c r="G5" s="15"/>
      <c r="H5" s="15"/>
      <c r="I5" s="15"/>
      <c r="J5" s="15"/>
      <c r="K5" s="20"/>
    </row>
    <row r="6" ht="43" customHeight="1" spans="1:11">
      <c r="A6" s="16">
        <v>1</v>
      </c>
      <c r="B6" s="10" t="s">
        <v>16</v>
      </c>
      <c r="C6" s="10" t="s">
        <v>17</v>
      </c>
      <c r="D6" s="10">
        <v>1358554</v>
      </c>
      <c r="E6" s="10" t="s">
        <v>18</v>
      </c>
      <c r="F6" s="10">
        <f t="shared" ref="F6:F9" si="0">100-G6</f>
        <v>2</v>
      </c>
      <c r="G6" s="17">
        <v>98</v>
      </c>
      <c r="H6" s="17">
        <v>93</v>
      </c>
      <c r="I6" s="17">
        <v>92.5</v>
      </c>
      <c r="J6" s="17">
        <v>96</v>
      </c>
      <c r="K6" s="30">
        <f>AVERAGE(G6:J6)</f>
        <v>94.875</v>
      </c>
    </row>
    <row r="7" ht="45" customHeight="1" spans="1:11">
      <c r="A7" s="16">
        <v>2</v>
      </c>
      <c r="B7" s="10" t="s">
        <v>19</v>
      </c>
      <c r="C7" s="10" t="s">
        <v>20</v>
      </c>
      <c r="D7" s="10">
        <v>541965</v>
      </c>
      <c r="E7" s="10" t="s">
        <v>21</v>
      </c>
      <c r="F7" s="10">
        <f t="shared" si="0"/>
        <v>10</v>
      </c>
      <c r="G7" s="17">
        <v>90</v>
      </c>
      <c r="H7" s="17">
        <v>95</v>
      </c>
      <c r="I7" s="17">
        <v>94</v>
      </c>
      <c r="J7" s="17">
        <v>97</v>
      </c>
      <c r="K7" s="30">
        <f t="shared" ref="K7:K38" si="1">AVERAGE(G7:J7)</f>
        <v>94</v>
      </c>
    </row>
    <row r="8" ht="52" customHeight="1" spans="1:11">
      <c r="A8" s="16">
        <v>3</v>
      </c>
      <c r="B8" s="18" t="s">
        <v>19</v>
      </c>
      <c r="C8" s="18" t="s">
        <v>22</v>
      </c>
      <c r="D8" s="18">
        <v>143065</v>
      </c>
      <c r="E8" s="10" t="s">
        <v>23</v>
      </c>
      <c r="F8" s="10">
        <v>5</v>
      </c>
      <c r="G8" s="17">
        <v>95</v>
      </c>
      <c r="H8" s="17">
        <v>93</v>
      </c>
      <c r="I8" s="17">
        <v>93</v>
      </c>
      <c r="J8" s="17">
        <v>97</v>
      </c>
      <c r="K8" s="30">
        <f t="shared" si="1"/>
        <v>94.5</v>
      </c>
    </row>
    <row r="9" ht="51" customHeight="1" spans="1:11">
      <c r="A9" s="16">
        <v>4</v>
      </c>
      <c r="B9" s="18" t="s">
        <v>19</v>
      </c>
      <c r="C9" s="18" t="s">
        <v>24</v>
      </c>
      <c r="D9" s="18">
        <v>141900</v>
      </c>
      <c r="E9" s="19" t="s">
        <v>25</v>
      </c>
      <c r="F9" s="10">
        <f t="shared" si="0"/>
        <v>5</v>
      </c>
      <c r="G9" s="17">
        <v>95</v>
      </c>
      <c r="H9" s="17">
        <v>92.5</v>
      </c>
      <c r="I9" s="17">
        <v>97</v>
      </c>
      <c r="J9" s="17">
        <v>99</v>
      </c>
      <c r="K9" s="30">
        <f t="shared" si="1"/>
        <v>95.875</v>
      </c>
    </row>
    <row r="10" ht="50" customHeight="1" spans="1:11">
      <c r="A10" s="16">
        <v>5</v>
      </c>
      <c r="B10" s="18" t="s">
        <v>19</v>
      </c>
      <c r="C10" s="18" t="s">
        <v>26</v>
      </c>
      <c r="D10" s="18">
        <v>257000</v>
      </c>
      <c r="E10" s="19" t="s">
        <v>27</v>
      </c>
      <c r="F10" s="10">
        <v>6</v>
      </c>
      <c r="G10" s="17">
        <v>94</v>
      </c>
      <c r="H10" s="17">
        <v>97</v>
      </c>
      <c r="I10" s="17">
        <v>97</v>
      </c>
      <c r="J10" s="17">
        <v>96.5</v>
      </c>
      <c r="K10" s="30">
        <f t="shared" si="1"/>
        <v>96.125</v>
      </c>
    </row>
    <row r="11" ht="45" customHeight="1" spans="1:11">
      <c r="A11" s="16">
        <v>6</v>
      </c>
      <c r="B11" s="18" t="s">
        <v>28</v>
      </c>
      <c r="C11" s="18" t="s">
        <v>29</v>
      </c>
      <c r="D11" s="10">
        <v>109431</v>
      </c>
      <c r="E11" s="10" t="s">
        <v>30</v>
      </c>
      <c r="F11" s="10">
        <f t="shared" ref="F11:F14" si="2">100-G11</f>
        <v>2.5</v>
      </c>
      <c r="G11" s="17">
        <v>97.5</v>
      </c>
      <c r="H11" s="17">
        <v>89</v>
      </c>
      <c r="I11" s="17">
        <v>86</v>
      </c>
      <c r="J11" s="17">
        <v>97</v>
      </c>
      <c r="K11" s="30">
        <f t="shared" si="1"/>
        <v>92.375</v>
      </c>
    </row>
    <row r="12" ht="47" customHeight="1" spans="1:11">
      <c r="A12" s="16">
        <v>7</v>
      </c>
      <c r="B12" s="18" t="s">
        <v>16</v>
      </c>
      <c r="C12" s="18" t="s">
        <v>31</v>
      </c>
      <c r="D12" s="10">
        <v>101000</v>
      </c>
      <c r="E12" s="10" t="s">
        <v>32</v>
      </c>
      <c r="F12" s="10">
        <v>1</v>
      </c>
      <c r="G12" s="17">
        <v>99</v>
      </c>
      <c r="H12" s="17">
        <v>85</v>
      </c>
      <c r="I12" s="17">
        <v>84</v>
      </c>
      <c r="J12" s="17">
        <v>94</v>
      </c>
      <c r="K12" s="30">
        <f t="shared" si="1"/>
        <v>90.5</v>
      </c>
    </row>
    <row r="13" ht="48" customHeight="1" spans="1:11">
      <c r="A13" s="16">
        <v>8</v>
      </c>
      <c r="B13" s="18" t="s">
        <v>16</v>
      </c>
      <c r="C13" s="18" t="s">
        <v>33</v>
      </c>
      <c r="D13" s="10">
        <v>149623</v>
      </c>
      <c r="E13" s="10" t="s">
        <v>32</v>
      </c>
      <c r="F13" s="10">
        <f t="shared" si="2"/>
        <v>1</v>
      </c>
      <c r="G13" s="17">
        <v>99</v>
      </c>
      <c r="H13" s="17">
        <v>92</v>
      </c>
      <c r="I13" s="17">
        <v>92</v>
      </c>
      <c r="J13" s="17">
        <v>97</v>
      </c>
      <c r="K13" s="30">
        <f t="shared" si="1"/>
        <v>95</v>
      </c>
    </row>
    <row r="14" ht="51" customHeight="1" spans="1:11">
      <c r="A14" s="16">
        <v>9</v>
      </c>
      <c r="B14" s="18" t="s">
        <v>16</v>
      </c>
      <c r="C14" s="18" t="s">
        <v>34</v>
      </c>
      <c r="D14" s="10">
        <v>136000</v>
      </c>
      <c r="E14" s="10" t="s">
        <v>35</v>
      </c>
      <c r="F14" s="10">
        <f t="shared" si="2"/>
        <v>4</v>
      </c>
      <c r="G14" s="17">
        <v>96</v>
      </c>
      <c r="H14" s="17">
        <v>99</v>
      </c>
      <c r="I14" s="17">
        <v>97</v>
      </c>
      <c r="J14" s="17">
        <v>98</v>
      </c>
      <c r="K14" s="30">
        <f t="shared" si="1"/>
        <v>97.5</v>
      </c>
    </row>
    <row r="15" ht="44" customHeight="1" spans="1:11">
      <c r="A15" s="16">
        <v>10</v>
      </c>
      <c r="B15" s="18" t="s">
        <v>36</v>
      </c>
      <c r="C15" s="18" t="s">
        <v>37</v>
      </c>
      <c r="D15" s="10">
        <v>63000</v>
      </c>
      <c r="E15" s="10" t="s">
        <v>18</v>
      </c>
      <c r="F15" s="10">
        <v>2</v>
      </c>
      <c r="G15" s="17">
        <v>98</v>
      </c>
      <c r="H15" s="17">
        <v>83</v>
      </c>
      <c r="I15" s="17">
        <v>82</v>
      </c>
      <c r="J15" s="17">
        <v>95</v>
      </c>
      <c r="K15" s="30">
        <f t="shared" si="1"/>
        <v>89.5</v>
      </c>
    </row>
    <row r="16" ht="43" customHeight="1" spans="1:11">
      <c r="A16" s="16">
        <v>11</v>
      </c>
      <c r="B16" s="18" t="s">
        <v>16</v>
      </c>
      <c r="C16" s="18" t="s">
        <v>38</v>
      </c>
      <c r="D16" s="10">
        <v>128000</v>
      </c>
      <c r="E16" s="10" t="s">
        <v>39</v>
      </c>
      <c r="F16" s="10">
        <f t="shared" ref="F16:F24" si="3">100-G16</f>
        <v>2</v>
      </c>
      <c r="G16" s="17">
        <v>98</v>
      </c>
      <c r="H16" s="17">
        <v>89</v>
      </c>
      <c r="I16" s="17">
        <v>89</v>
      </c>
      <c r="J16" s="17">
        <v>96</v>
      </c>
      <c r="K16" s="30">
        <f t="shared" si="1"/>
        <v>93</v>
      </c>
    </row>
    <row r="17" ht="52" customHeight="1" spans="1:11">
      <c r="A17" s="16">
        <v>12</v>
      </c>
      <c r="B17" s="10" t="s">
        <v>16</v>
      </c>
      <c r="C17" s="10" t="s">
        <v>40</v>
      </c>
      <c r="D17" s="10">
        <v>120000</v>
      </c>
      <c r="E17" s="10" t="s">
        <v>41</v>
      </c>
      <c r="F17" s="10">
        <v>11</v>
      </c>
      <c r="G17" s="17">
        <v>89</v>
      </c>
      <c r="H17" s="17">
        <v>92</v>
      </c>
      <c r="I17" s="17">
        <v>96</v>
      </c>
      <c r="J17" s="17">
        <v>96.5</v>
      </c>
      <c r="K17" s="30">
        <f t="shared" si="1"/>
        <v>93.375</v>
      </c>
    </row>
    <row r="18" ht="37" customHeight="1" spans="1:11">
      <c r="A18" s="16">
        <v>13</v>
      </c>
      <c r="B18" s="10" t="s">
        <v>19</v>
      </c>
      <c r="C18" s="10" t="s">
        <v>42</v>
      </c>
      <c r="D18" s="10">
        <v>177500</v>
      </c>
      <c r="E18" s="18" t="s">
        <v>43</v>
      </c>
      <c r="F18" s="10">
        <f t="shared" si="3"/>
        <v>3</v>
      </c>
      <c r="G18" s="17">
        <v>97</v>
      </c>
      <c r="H18" s="17">
        <v>98</v>
      </c>
      <c r="I18" s="17">
        <v>97</v>
      </c>
      <c r="J18" s="17">
        <v>98</v>
      </c>
      <c r="K18" s="30">
        <f t="shared" si="1"/>
        <v>97.5</v>
      </c>
    </row>
    <row r="19" spans="1:11">
      <c r="A19" s="14" t="s">
        <v>44</v>
      </c>
      <c r="B19" s="14"/>
      <c r="C19" s="14"/>
      <c r="D19" s="14"/>
      <c r="E19" s="20"/>
      <c r="F19" s="20"/>
      <c r="G19" s="21"/>
      <c r="H19" s="21"/>
      <c r="I19" s="21"/>
      <c r="J19" s="21"/>
      <c r="K19" s="30"/>
    </row>
    <row r="20" ht="40" customHeight="1" spans="1:11">
      <c r="A20" s="10">
        <v>1</v>
      </c>
      <c r="B20" s="10" t="s">
        <v>45</v>
      </c>
      <c r="C20" s="10" t="s">
        <v>46</v>
      </c>
      <c r="D20" s="10">
        <v>2076.4935</v>
      </c>
      <c r="E20" s="18" t="s">
        <v>47</v>
      </c>
      <c r="F20" s="10">
        <f t="shared" si="3"/>
        <v>2</v>
      </c>
      <c r="G20" s="17">
        <v>98</v>
      </c>
      <c r="H20" s="17">
        <v>97</v>
      </c>
      <c r="I20" s="17">
        <v>97</v>
      </c>
      <c r="J20" s="17">
        <v>96</v>
      </c>
      <c r="K20" s="30">
        <f t="shared" si="1"/>
        <v>97</v>
      </c>
    </row>
    <row r="21" s="1" customFormat="1" ht="40" customHeight="1" spans="1:17">
      <c r="A21" s="10">
        <v>2</v>
      </c>
      <c r="B21" s="10" t="s">
        <v>48</v>
      </c>
      <c r="C21" s="10" t="s">
        <v>49</v>
      </c>
      <c r="D21" s="10">
        <v>1821.8622</v>
      </c>
      <c r="E21" s="18" t="s">
        <v>47</v>
      </c>
      <c r="F21" s="10">
        <f t="shared" si="3"/>
        <v>2</v>
      </c>
      <c r="G21" s="17">
        <v>98</v>
      </c>
      <c r="H21" s="17">
        <v>96</v>
      </c>
      <c r="I21" s="17">
        <v>95</v>
      </c>
      <c r="J21" s="17">
        <v>97</v>
      </c>
      <c r="K21" s="30">
        <f t="shared" si="1"/>
        <v>96.5</v>
      </c>
      <c r="L21" s="3"/>
      <c r="M21" s="3"/>
      <c r="N21" s="3"/>
      <c r="O21" s="3"/>
      <c r="P21" s="3"/>
      <c r="Q21" s="3"/>
    </row>
    <row r="22" ht="40" customHeight="1" spans="1:11">
      <c r="A22" s="10">
        <v>3</v>
      </c>
      <c r="B22" s="10" t="s">
        <v>50</v>
      </c>
      <c r="C22" s="10" t="s">
        <v>51</v>
      </c>
      <c r="D22" s="10">
        <v>2975.827</v>
      </c>
      <c r="E22" s="18" t="s">
        <v>47</v>
      </c>
      <c r="F22" s="10">
        <f t="shared" si="3"/>
        <v>2</v>
      </c>
      <c r="G22" s="17">
        <v>98</v>
      </c>
      <c r="H22" s="17">
        <v>96</v>
      </c>
      <c r="I22" s="17">
        <v>95</v>
      </c>
      <c r="J22" s="17">
        <v>99</v>
      </c>
      <c r="K22" s="30">
        <f t="shared" si="1"/>
        <v>97</v>
      </c>
    </row>
    <row r="23" ht="40" customHeight="1" spans="1:11">
      <c r="A23" s="10">
        <v>4</v>
      </c>
      <c r="B23" s="10" t="s">
        <v>52</v>
      </c>
      <c r="C23" s="10" t="s">
        <v>53</v>
      </c>
      <c r="D23" s="10">
        <v>1865.77325</v>
      </c>
      <c r="E23" s="18" t="s">
        <v>47</v>
      </c>
      <c r="F23" s="10">
        <f t="shared" si="3"/>
        <v>2</v>
      </c>
      <c r="G23" s="17">
        <v>98</v>
      </c>
      <c r="H23" s="17">
        <v>94</v>
      </c>
      <c r="I23" s="17">
        <v>94</v>
      </c>
      <c r="J23" s="17">
        <v>95</v>
      </c>
      <c r="K23" s="30">
        <f t="shared" si="1"/>
        <v>95.25</v>
      </c>
    </row>
    <row r="24" ht="40" customHeight="1" spans="1:11">
      <c r="A24" s="10">
        <v>5</v>
      </c>
      <c r="B24" s="10" t="s">
        <v>54</v>
      </c>
      <c r="C24" s="10" t="s">
        <v>55</v>
      </c>
      <c r="D24" s="10">
        <v>1861.16</v>
      </c>
      <c r="E24" s="10" t="s">
        <v>56</v>
      </c>
      <c r="F24" s="10">
        <f t="shared" si="3"/>
        <v>7</v>
      </c>
      <c r="G24" s="17">
        <v>93</v>
      </c>
      <c r="H24" s="17">
        <v>97</v>
      </c>
      <c r="I24" s="17">
        <v>97</v>
      </c>
      <c r="J24" s="17">
        <v>98</v>
      </c>
      <c r="K24" s="30">
        <f t="shared" si="1"/>
        <v>96.25</v>
      </c>
    </row>
    <row r="25" spans="1:11">
      <c r="A25" s="14" t="s">
        <v>57</v>
      </c>
      <c r="B25" s="14"/>
      <c r="C25" s="14"/>
      <c r="D25" s="14"/>
      <c r="E25" s="20"/>
      <c r="F25" s="20"/>
      <c r="G25" s="21"/>
      <c r="H25" s="21"/>
      <c r="I25" s="21"/>
      <c r="J25" s="21"/>
      <c r="K25" s="30"/>
    </row>
    <row r="26" ht="40" customHeight="1" spans="1:11">
      <c r="A26" s="10">
        <v>1</v>
      </c>
      <c r="B26" s="10" t="s">
        <v>58</v>
      </c>
      <c r="C26" s="10" t="s">
        <v>59</v>
      </c>
      <c r="D26" s="10">
        <v>1299</v>
      </c>
      <c r="E26" s="10" t="s">
        <v>60</v>
      </c>
      <c r="F26" s="10">
        <f t="shared" ref="F26:F29" si="4">100-G26</f>
        <v>2</v>
      </c>
      <c r="G26" s="17">
        <v>98</v>
      </c>
      <c r="H26" s="17">
        <v>95</v>
      </c>
      <c r="I26" s="17">
        <v>95</v>
      </c>
      <c r="J26" s="17">
        <v>95</v>
      </c>
      <c r="K26" s="30">
        <f t="shared" si="1"/>
        <v>95.75</v>
      </c>
    </row>
    <row r="27" ht="40" customHeight="1" spans="1:11">
      <c r="A27" s="10">
        <v>2</v>
      </c>
      <c r="B27" s="10" t="s">
        <v>61</v>
      </c>
      <c r="C27" s="10" t="s">
        <v>62</v>
      </c>
      <c r="D27" s="10">
        <v>1169.5</v>
      </c>
      <c r="E27" s="10" t="s">
        <v>63</v>
      </c>
      <c r="F27" s="10">
        <f t="shared" si="4"/>
        <v>4</v>
      </c>
      <c r="G27" s="17">
        <v>96</v>
      </c>
      <c r="H27" s="17">
        <v>98</v>
      </c>
      <c r="I27" s="17">
        <v>98</v>
      </c>
      <c r="J27" s="17">
        <v>95</v>
      </c>
      <c r="K27" s="30">
        <f t="shared" si="1"/>
        <v>96.75</v>
      </c>
    </row>
    <row r="28" ht="40" customHeight="1" spans="1:11">
      <c r="A28" s="10">
        <v>3</v>
      </c>
      <c r="B28" s="10" t="s">
        <v>64</v>
      </c>
      <c r="C28" s="10" t="s">
        <v>65</v>
      </c>
      <c r="D28" s="10">
        <v>1311.035323</v>
      </c>
      <c r="E28" s="10" t="s">
        <v>66</v>
      </c>
      <c r="F28" s="10">
        <f t="shared" si="4"/>
        <v>3</v>
      </c>
      <c r="G28" s="17">
        <v>97</v>
      </c>
      <c r="H28" s="17">
        <v>95</v>
      </c>
      <c r="I28" s="17">
        <v>95</v>
      </c>
      <c r="J28" s="17">
        <v>95</v>
      </c>
      <c r="K28" s="30">
        <f t="shared" si="1"/>
        <v>95.5</v>
      </c>
    </row>
    <row r="29" ht="40" customHeight="1" spans="1:11">
      <c r="A29" s="10">
        <v>4</v>
      </c>
      <c r="B29" s="10" t="s">
        <v>67</v>
      </c>
      <c r="C29" s="10" t="s">
        <v>68</v>
      </c>
      <c r="D29" s="10">
        <v>1099.832</v>
      </c>
      <c r="E29" s="10" t="s">
        <v>66</v>
      </c>
      <c r="F29" s="10">
        <f t="shared" si="4"/>
        <v>3</v>
      </c>
      <c r="G29" s="17">
        <v>97</v>
      </c>
      <c r="H29" s="17">
        <v>95</v>
      </c>
      <c r="I29" s="17">
        <v>97</v>
      </c>
      <c r="J29" s="17">
        <v>97</v>
      </c>
      <c r="K29" s="30">
        <f t="shared" si="1"/>
        <v>96.5</v>
      </c>
    </row>
    <row r="30" ht="40" customHeight="1" spans="1:11">
      <c r="A30" s="10">
        <v>5</v>
      </c>
      <c r="B30" s="10" t="s">
        <v>69</v>
      </c>
      <c r="C30" s="10" t="s">
        <v>70</v>
      </c>
      <c r="D30" s="10">
        <v>1165.9005</v>
      </c>
      <c r="E30" s="10" t="s">
        <v>66</v>
      </c>
      <c r="F30" s="10">
        <v>3</v>
      </c>
      <c r="G30" s="17">
        <v>97</v>
      </c>
      <c r="H30" s="17">
        <v>97</v>
      </c>
      <c r="I30" s="17">
        <v>97</v>
      </c>
      <c r="J30" s="17">
        <v>97</v>
      </c>
      <c r="K30" s="30">
        <f t="shared" si="1"/>
        <v>97</v>
      </c>
    </row>
    <row r="31" spans="1:11">
      <c r="A31" s="14" t="s">
        <v>71</v>
      </c>
      <c r="B31" s="14"/>
      <c r="C31" s="14"/>
      <c r="D31" s="14"/>
      <c r="E31" s="20"/>
      <c r="F31" s="20"/>
      <c r="G31" s="21"/>
      <c r="H31" s="21"/>
      <c r="I31" s="21"/>
      <c r="J31" s="21"/>
      <c r="K31" s="30"/>
    </row>
    <row r="32" ht="40" customHeight="1" spans="1:11">
      <c r="A32" s="10">
        <v>1</v>
      </c>
      <c r="B32" s="10" t="s">
        <v>72</v>
      </c>
      <c r="C32" s="10" t="s">
        <v>73</v>
      </c>
      <c r="D32" s="10">
        <v>13651</v>
      </c>
      <c r="E32" s="10" t="s">
        <v>74</v>
      </c>
      <c r="F32" s="10">
        <f t="shared" ref="F32:F35" si="5">100-G32</f>
        <v>6</v>
      </c>
      <c r="G32" s="17">
        <v>94</v>
      </c>
      <c r="H32" s="17">
        <v>95</v>
      </c>
      <c r="I32" s="17">
        <v>94</v>
      </c>
      <c r="J32" s="17">
        <v>94</v>
      </c>
      <c r="K32" s="30">
        <f t="shared" si="1"/>
        <v>94.25</v>
      </c>
    </row>
    <row r="33" ht="40" customHeight="1" spans="1:11">
      <c r="A33" s="10">
        <v>2</v>
      </c>
      <c r="B33" s="10" t="s">
        <v>72</v>
      </c>
      <c r="C33" s="10" t="s">
        <v>75</v>
      </c>
      <c r="D33" s="10">
        <v>464</v>
      </c>
      <c r="E33" s="10" t="s">
        <v>74</v>
      </c>
      <c r="F33" s="10">
        <f t="shared" si="5"/>
        <v>6</v>
      </c>
      <c r="G33" s="17">
        <v>94</v>
      </c>
      <c r="H33" s="17">
        <v>94</v>
      </c>
      <c r="I33" s="17">
        <v>94</v>
      </c>
      <c r="J33" s="17">
        <v>94</v>
      </c>
      <c r="K33" s="30">
        <f t="shared" si="1"/>
        <v>94</v>
      </c>
    </row>
    <row r="34" ht="60" customHeight="1" spans="1:11">
      <c r="A34" s="10">
        <v>3</v>
      </c>
      <c r="B34" s="10" t="s">
        <v>76</v>
      </c>
      <c r="C34" s="10" t="s">
        <v>77</v>
      </c>
      <c r="D34" s="10">
        <v>13256</v>
      </c>
      <c r="E34" s="10" t="s">
        <v>78</v>
      </c>
      <c r="F34" s="10">
        <f t="shared" si="5"/>
        <v>5</v>
      </c>
      <c r="G34" s="17">
        <v>95</v>
      </c>
      <c r="H34" s="17">
        <v>94</v>
      </c>
      <c r="I34" s="17">
        <v>95</v>
      </c>
      <c r="J34" s="17">
        <v>95</v>
      </c>
      <c r="K34" s="30">
        <f t="shared" si="1"/>
        <v>94.75</v>
      </c>
    </row>
    <row r="35" ht="40" customHeight="1" spans="1:11">
      <c r="A35" s="10">
        <v>4</v>
      </c>
      <c r="B35" s="10" t="s">
        <v>79</v>
      </c>
      <c r="C35" s="10" t="s">
        <v>80</v>
      </c>
      <c r="D35" s="10">
        <v>321</v>
      </c>
      <c r="E35" s="10" t="s">
        <v>74</v>
      </c>
      <c r="F35" s="10">
        <f t="shared" si="5"/>
        <v>6</v>
      </c>
      <c r="G35" s="17">
        <v>94</v>
      </c>
      <c r="H35" s="17">
        <v>94</v>
      </c>
      <c r="I35" s="17">
        <v>94</v>
      </c>
      <c r="J35" s="17">
        <v>94</v>
      </c>
      <c r="K35" s="30">
        <f t="shared" si="1"/>
        <v>94</v>
      </c>
    </row>
    <row r="36" ht="18.75" spans="1:11">
      <c r="A36" s="12" t="s">
        <v>81</v>
      </c>
      <c r="B36" s="12"/>
      <c r="C36" s="12"/>
      <c r="D36" s="12"/>
      <c r="E36" s="22"/>
      <c r="F36" s="10"/>
      <c r="G36" s="23"/>
      <c r="H36" s="23"/>
      <c r="I36" s="23"/>
      <c r="J36" s="23"/>
      <c r="K36" s="30"/>
    </row>
    <row r="37" spans="1:11">
      <c r="A37" s="14" t="s">
        <v>15</v>
      </c>
      <c r="B37" s="14"/>
      <c r="C37" s="14"/>
      <c r="D37" s="14"/>
      <c r="E37" s="24"/>
      <c r="F37" s="10"/>
      <c r="G37" s="25"/>
      <c r="H37" s="25"/>
      <c r="I37" s="25"/>
      <c r="J37" s="25"/>
      <c r="K37" s="30"/>
    </row>
    <row r="38" s="2" customFormat="1" ht="45" customHeight="1" spans="1:16384">
      <c r="A38" s="26">
        <v>1</v>
      </c>
      <c r="B38" s="10" t="s">
        <v>19</v>
      </c>
      <c r="C38" s="10" t="s">
        <v>17</v>
      </c>
      <c r="D38" s="10">
        <v>46434</v>
      </c>
      <c r="E38" s="10" t="s">
        <v>82</v>
      </c>
      <c r="F38" s="10">
        <f t="shared" ref="F38:F50" si="6">100-G38</f>
        <v>9</v>
      </c>
      <c r="G38" s="17">
        <v>91</v>
      </c>
      <c r="H38" s="17">
        <v>95</v>
      </c>
      <c r="I38" s="17">
        <v>94</v>
      </c>
      <c r="J38" s="17">
        <v>96</v>
      </c>
      <c r="K38" s="30">
        <f t="shared" si="1"/>
        <v>94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1"/>
      <c r="XEZ38" s="31"/>
      <c r="XFA38" s="31"/>
      <c r="XFB38" s="31"/>
      <c r="XFC38" s="31"/>
      <c r="XFD38" s="31"/>
    </row>
    <row r="39" s="2" customFormat="1" ht="45" customHeight="1" spans="1:16384">
      <c r="A39" s="26">
        <v>2</v>
      </c>
      <c r="B39" s="10" t="s">
        <v>16</v>
      </c>
      <c r="C39" s="10" t="s">
        <v>20</v>
      </c>
      <c r="D39" s="10">
        <v>139299</v>
      </c>
      <c r="E39" s="10" t="s">
        <v>83</v>
      </c>
      <c r="F39" s="10">
        <f t="shared" si="6"/>
        <v>3</v>
      </c>
      <c r="G39" s="17">
        <v>97</v>
      </c>
      <c r="H39" s="17">
        <v>96</v>
      </c>
      <c r="I39" s="17">
        <v>94.5</v>
      </c>
      <c r="J39" s="17">
        <v>96</v>
      </c>
      <c r="K39" s="30">
        <f t="shared" ref="K39:K66" si="7">AVERAGE(G39:J39)</f>
        <v>95.875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1"/>
      <c r="XEZ39" s="31"/>
      <c r="XFA39" s="31"/>
      <c r="XFB39" s="31"/>
      <c r="XFC39" s="31"/>
      <c r="XFD39" s="31"/>
    </row>
    <row r="40" s="2" customFormat="1" ht="74" customHeight="1" spans="1:16384">
      <c r="A40" s="26">
        <v>3</v>
      </c>
      <c r="B40" s="10" t="s">
        <v>19</v>
      </c>
      <c r="C40" s="10" t="s">
        <v>22</v>
      </c>
      <c r="D40" s="10">
        <v>175012.13</v>
      </c>
      <c r="E40" s="10" t="s">
        <v>84</v>
      </c>
      <c r="F40" s="10">
        <v>5</v>
      </c>
      <c r="G40" s="17">
        <v>95</v>
      </c>
      <c r="H40" s="17">
        <v>95</v>
      </c>
      <c r="I40" s="17">
        <v>96</v>
      </c>
      <c r="J40" s="17">
        <v>97</v>
      </c>
      <c r="K40" s="30">
        <f t="shared" si="7"/>
        <v>95.75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1"/>
      <c r="XEZ40" s="31"/>
      <c r="XFA40" s="31"/>
      <c r="XFB40" s="31"/>
      <c r="XFC40" s="31"/>
      <c r="XFD40" s="31"/>
    </row>
    <row r="41" s="2" customFormat="1" ht="74" customHeight="1" spans="1:16384">
      <c r="A41" s="26">
        <v>4</v>
      </c>
      <c r="B41" s="10" t="s">
        <v>19</v>
      </c>
      <c r="C41" s="10" t="s">
        <v>24</v>
      </c>
      <c r="D41" s="10">
        <v>154366.49</v>
      </c>
      <c r="E41" s="10" t="s">
        <v>85</v>
      </c>
      <c r="F41" s="10">
        <f t="shared" si="6"/>
        <v>5</v>
      </c>
      <c r="G41" s="17">
        <v>95</v>
      </c>
      <c r="H41" s="17">
        <v>93</v>
      </c>
      <c r="I41" s="17">
        <v>92</v>
      </c>
      <c r="J41" s="17">
        <v>93</v>
      </c>
      <c r="K41" s="30">
        <f t="shared" si="7"/>
        <v>93.25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1"/>
      <c r="XEZ41" s="31"/>
      <c r="XFA41" s="31"/>
      <c r="XFB41" s="31"/>
      <c r="XFC41" s="31"/>
      <c r="XFD41" s="31"/>
    </row>
    <row r="42" s="2" customFormat="1" ht="72" customHeight="1" spans="1:16384">
      <c r="A42" s="26">
        <v>5</v>
      </c>
      <c r="B42" s="10" t="s">
        <v>19</v>
      </c>
      <c r="C42" s="10" t="s">
        <v>26</v>
      </c>
      <c r="D42" s="10">
        <v>151700</v>
      </c>
      <c r="E42" s="10" t="s">
        <v>86</v>
      </c>
      <c r="F42" s="10">
        <f t="shared" si="6"/>
        <v>6.5</v>
      </c>
      <c r="G42" s="17">
        <v>93.5</v>
      </c>
      <c r="H42" s="17">
        <v>92</v>
      </c>
      <c r="I42" s="17">
        <v>91</v>
      </c>
      <c r="J42" s="17">
        <v>96</v>
      </c>
      <c r="K42" s="30">
        <f t="shared" si="7"/>
        <v>93.125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1"/>
      <c r="XEZ42" s="31"/>
      <c r="XFA42" s="31"/>
      <c r="XFB42" s="31"/>
      <c r="XFC42" s="31"/>
      <c r="XFD42" s="31"/>
    </row>
    <row r="43" s="2" customFormat="1" ht="52" customHeight="1" spans="1:16384">
      <c r="A43" s="26">
        <v>6</v>
      </c>
      <c r="B43" s="10" t="s">
        <v>16</v>
      </c>
      <c r="C43" s="10" t="s">
        <v>29</v>
      </c>
      <c r="D43" s="10">
        <v>165800</v>
      </c>
      <c r="E43" s="10" t="s">
        <v>87</v>
      </c>
      <c r="F43" s="10">
        <f t="shared" si="6"/>
        <v>5</v>
      </c>
      <c r="G43" s="17">
        <v>95</v>
      </c>
      <c r="H43" s="17">
        <v>94</v>
      </c>
      <c r="I43" s="17">
        <v>92</v>
      </c>
      <c r="J43" s="17">
        <v>95</v>
      </c>
      <c r="K43" s="30">
        <f t="shared" si="7"/>
        <v>94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1"/>
      <c r="XEZ43" s="31"/>
      <c r="XFA43" s="31"/>
      <c r="XFB43" s="31"/>
      <c r="XFC43" s="31"/>
      <c r="XFD43" s="31"/>
    </row>
    <row r="44" s="2" customFormat="1" ht="68" customHeight="1" spans="1:16384">
      <c r="A44" s="26">
        <v>7</v>
      </c>
      <c r="B44" s="10" t="s">
        <v>19</v>
      </c>
      <c r="C44" s="10" t="s">
        <v>31</v>
      </c>
      <c r="D44" s="10">
        <v>178902.89</v>
      </c>
      <c r="E44" s="10" t="s">
        <v>88</v>
      </c>
      <c r="F44" s="10">
        <f t="shared" si="6"/>
        <v>6</v>
      </c>
      <c r="G44" s="17">
        <v>94</v>
      </c>
      <c r="H44" s="17">
        <v>93</v>
      </c>
      <c r="I44" s="17">
        <v>93.5</v>
      </c>
      <c r="J44" s="17">
        <v>97</v>
      </c>
      <c r="K44" s="30">
        <f t="shared" si="7"/>
        <v>94.375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1"/>
      <c r="XEZ44" s="31"/>
      <c r="XFA44" s="31"/>
      <c r="XFB44" s="31"/>
      <c r="XFC44" s="31"/>
      <c r="XFD44" s="31"/>
    </row>
    <row r="45" s="2" customFormat="1" ht="43" customHeight="1" spans="1:16384">
      <c r="A45" s="26">
        <v>8</v>
      </c>
      <c r="B45" s="10" t="s">
        <v>16</v>
      </c>
      <c r="C45" s="10" t="s">
        <v>33</v>
      </c>
      <c r="D45" s="10">
        <v>240589.9</v>
      </c>
      <c r="E45" s="10" t="s">
        <v>89</v>
      </c>
      <c r="F45" s="10">
        <f t="shared" si="6"/>
        <v>1</v>
      </c>
      <c r="G45" s="17">
        <v>99</v>
      </c>
      <c r="H45" s="17">
        <v>95</v>
      </c>
      <c r="I45" s="17">
        <v>93</v>
      </c>
      <c r="J45" s="17">
        <v>98</v>
      </c>
      <c r="K45" s="30">
        <f t="shared" si="7"/>
        <v>96.25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1"/>
      <c r="XEZ45" s="31"/>
      <c r="XFA45" s="31"/>
      <c r="XFB45" s="31"/>
      <c r="XFC45" s="31"/>
      <c r="XFD45" s="31"/>
    </row>
    <row r="46" s="2" customFormat="1" ht="32" customHeight="1" spans="1:16384">
      <c r="A46" s="26">
        <v>9</v>
      </c>
      <c r="B46" s="10" t="s">
        <v>16</v>
      </c>
      <c r="C46" s="10" t="s">
        <v>90</v>
      </c>
      <c r="D46" s="10">
        <v>198309.5</v>
      </c>
      <c r="E46" s="10" t="s">
        <v>91</v>
      </c>
      <c r="F46" s="10">
        <f t="shared" si="6"/>
        <v>2</v>
      </c>
      <c r="G46" s="17">
        <v>98</v>
      </c>
      <c r="H46" s="17">
        <v>97</v>
      </c>
      <c r="I46" s="17">
        <v>96</v>
      </c>
      <c r="J46" s="17">
        <v>97</v>
      </c>
      <c r="K46" s="30">
        <f t="shared" si="7"/>
        <v>97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1"/>
      <c r="XEZ46" s="31"/>
      <c r="XFA46" s="31"/>
      <c r="XFB46" s="31"/>
      <c r="XFC46" s="31"/>
      <c r="XFD46" s="31"/>
    </row>
    <row r="47" s="2" customFormat="1" ht="47" customHeight="1" spans="1:16384">
      <c r="A47" s="26">
        <v>10</v>
      </c>
      <c r="B47" s="10" t="s">
        <v>19</v>
      </c>
      <c r="C47" s="10" t="s">
        <v>38</v>
      </c>
      <c r="D47" s="10">
        <v>176600</v>
      </c>
      <c r="E47" s="10" t="s">
        <v>92</v>
      </c>
      <c r="F47" s="10">
        <f t="shared" si="6"/>
        <v>7</v>
      </c>
      <c r="G47" s="17">
        <v>93</v>
      </c>
      <c r="H47" s="17">
        <v>96</v>
      </c>
      <c r="I47" s="17">
        <v>94</v>
      </c>
      <c r="J47" s="17">
        <v>97</v>
      </c>
      <c r="K47" s="30">
        <f t="shared" si="7"/>
        <v>95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1"/>
      <c r="XEZ47" s="31"/>
      <c r="XFA47" s="31"/>
      <c r="XFB47" s="31"/>
      <c r="XFC47" s="31"/>
      <c r="XFD47" s="31"/>
    </row>
    <row r="48" s="2" customFormat="1" ht="56" customHeight="1" spans="1:16384">
      <c r="A48" s="26">
        <v>11</v>
      </c>
      <c r="B48" s="10" t="s">
        <v>93</v>
      </c>
      <c r="C48" s="10" t="s">
        <v>40</v>
      </c>
      <c r="D48" s="10">
        <v>98689.13</v>
      </c>
      <c r="E48" s="10" t="s">
        <v>94</v>
      </c>
      <c r="F48" s="10">
        <f t="shared" si="6"/>
        <v>5</v>
      </c>
      <c r="G48" s="17">
        <v>95</v>
      </c>
      <c r="H48" s="17">
        <v>94</v>
      </c>
      <c r="I48" s="17">
        <v>93</v>
      </c>
      <c r="J48" s="17">
        <v>96</v>
      </c>
      <c r="K48" s="30">
        <f t="shared" si="7"/>
        <v>94.5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1"/>
      <c r="XEZ48" s="31"/>
      <c r="XFA48" s="31"/>
      <c r="XFB48" s="31"/>
      <c r="XFC48" s="31"/>
      <c r="XFD48" s="31"/>
    </row>
    <row r="49" s="2" customFormat="1" ht="49" customHeight="1" spans="1:16384">
      <c r="A49" s="26">
        <v>12</v>
      </c>
      <c r="B49" s="10" t="s">
        <v>16</v>
      </c>
      <c r="C49" s="10" t="s">
        <v>42</v>
      </c>
      <c r="D49" s="10">
        <v>125234</v>
      </c>
      <c r="E49" s="10" t="s">
        <v>95</v>
      </c>
      <c r="F49" s="10">
        <f t="shared" si="6"/>
        <v>4</v>
      </c>
      <c r="G49" s="17">
        <v>96</v>
      </c>
      <c r="H49" s="17">
        <v>96</v>
      </c>
      <c r="I49" s="17">
        <v>92</v>
      </c>
      <c r="J49" s="17">
        <v>96</v>
      </c>
      <c r="K49" s="30">
        <f t="shared" si="7"/>
        <v>95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1"/>
      <c r="XEZ49" s="31"/>
      <c r="XFA49" s="31"/>
      <c r="XFB49" s="31"/>
      <c r="XFC49" s="31"/>
      <c r="XFD49" s="31"/>
    </row>
    <row r="50" s="2" customFormat="1" ht="36" customHeight="1" spans="1:16384">
      <c r="A50" s="26">
        <v>13</v>
      </c>
      <c r="B50" s="10" t="s">
        <v>19</v>
      </c>
      <c r="C50" s="10" t="s">
        <v>96</v>
      </c>
      <c r="D50" s="10">
        <v>134806.84</v>
      </c>
      <c r="E50" s="10" t="s">
        <v>18</v>
      </c>
      <c r="F50" s="10">
        <f t="shared" si="6"/>
        <v>2</v>
      </c>
      <c r="G50" s="17">
        <v>98</v>
      </c>
      <c r="H50" s="17">
        <v>97</v>
      </c>
      <c r="I50" s="17">
        <v>95</v>
      </c>
      <c r="J50" s="17">
        <v>98</v>
      </c>
      <c r="K50" s="30">
        <f t="shared" si="7"/>
        <v>97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1"/>
      <c r="XEZ50" s="31"/>
      <c r="XFA50" s="31"/>
      <c r="XFB50" s="31"/>
      <c r="XFC50" s="31"/>
      <c r="XFD50" s="31"/>
    </row>
    <row r="51" s="2" customFormat="1" spans="1:16384">
      <c r="A51" s="14" t="s">
        <v>44</v>
      </c>
      <c r="B51" s="14"/>
      <c r="C51" s="14"/>
      <c r="D51" s="14"/>
      <c r="E51" s="27"/>
      <c r="F51" s="10"/>
      <c r="G51" s="28"/>
      <c r="H51" s="28"/>
      <c r="I51" s="28"/>
      <c r="J51" s="28"/>
      <c r="K51" s="30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1"/>
      <c r="XEZ51" s="31"/>
      <c r="XFA51" s="31"/>
      <c r="XFB51" s="31"/>
      <c r="XFC51" s="31"/>
      <c r="XFD51" s="31"/>
    </row>
    <row r="52" s="2" customFormat="1" ht="40" customHeight="1" spans="1:16384">
      <c r="A52" s="10">
        <v>1</v>
      </c>
      <c r="B52" s="10" t="s">
        <v>50</v>
      </c>
      <c r="C52" s="10" t="s">
        <v>46</v>
      </c>
      <c r="D52" s="17">
        <v>2455.5479</v>
      </c>
      <c r="E52" s="18" t="s">
        <v>47</v>
      </c>
      <c r="F52" s="10">
        <f t="shared" ref="F52:F56" si="8">100-G52</f>
        <v>2</v>
      </c>
      <c r="G52" s="17">
        <v>98</v>
      </c>
      <c r="H52" s="17">
        <v>94</v>
      </c>
      <c r="I52" s="17">
        <v>95</v>
      </c>
      <c r="J52" s="17">
        <v>97</v>
      </c>
      <c r="K52" s="30">
        <f t="shared" si="7"/>
        <v>96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1"/>
      <c r="XEZ52" s="31"/>
      <c r="XFA52" s="31"/>
      <c r="XFB52" s="31"/>
      <c r="XFC52" s="31"/>
      <c r="XFD52" s="31"/>
    </row>
    <row r="53" s="2" customFormat="1" ht="40" customHeight="1" spans="1:16384">
      <c r="A53" s="10">
        <v>2</v>
      </c>
      <c r="B53" s="10" t="s">
        <v>97</v>
      </c>
      <c r="C53" s="10" t="s">
        <v>49</v>
      </c>
      <c r="D53" s="17">
        <v>1983.6259</v>
      </c>
      <c r="E53" s="18" t="s">
        <v>98</v>
      </c>
      <c r="F53" s="10">
        <f t="shared" si="8"/>
        <v>5</v>
      </c>
      <c r="G53" s="17">
        <v>95</v>
      </c>
      <c r="H53" s="17">
        <v>93</v>
      </c>
      <c r="I53" s="17">
        <v>92</v>
      </c>
      <c r="J53" s="17">
        <v>94</v>
      </c>
      <c r="K53" s="30">
        <f t="shared" si="7"/>
        <v>93.5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1"/>
      <c r="XEZ53" s="31"/>
      <c r="XFA53" s="31"/>
      <c r="XFB53" s="31"/>
      <c r="XFC53" s="31"/>
      <c r="XFD53" s="31"/>
    </row>
    <row r="54" s="2" customFormat="1" ht="40" customHeight="1" spans="1:16384">
      <c r="A54" s="10">
        <v>3</v>
      </c>
      <c r="B54" s="10" t="s">
        <v>99</v>
      </c>
      <c r="C54" s="10" t="s">
        <v>51</v>
      </c>
      <c r="D54" s="17">
        <v>3222.1988</v>
      </c>
      <c r="E54" s="18" t="s">
        <v>47</v>
      </c>
      <c r="F54" s="10">
        <f t="shared" si="8"/>
        <v>2</v>
      </c>
      <c r="G54" s="17">
        <v>98</v>
      </c>
      <c r="H54" s="17">
        <v>93</v>
      </c>
      <c r="I54" s="17">
        <v>92</v>
      </c>
      <c r="J54" s="17">
        <v>98</v>
      </c>
      <c r="K54" s="30">
        <f t="shared" si="7"/>
        <v>95.25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1"/>
      <c r="XEZ54" s="31"/>
      <c r="XFA54" s="31"/>
      <c r="XFB54" s="31"/>
      <c r="XFC54" s="31"/>
      <c r="XFD54" s="31"/>
    </row>
    <row r="55" s="2" customFormat="1" ht="40" customHeight="1" spans="1:16384">
      <c r="A55" s="10">
        <v>4</v>
      </c>
      <c r="B55" s="10" t="s">
        <v>100</v>
      </c>
      <c r="C55" s="10" t="s">
        <v>53</v>
      </c>
      <c r="D55" s="17">
        <v>2056.2514</v>
      </c>
      <c r="E55" s="18" t="s">
        <v>47</v>
      </c>
      <c r="F55" s="10">
        <f t="shared" si="8"/>
        <v>2</v>
      </c>
      <c r="G55" s="17">
        <v>98</v>
      </c>
      <c r="H55" s="17">
        <v>96</v>
      </c>
      <c r="I55" s="17">
        <v>93</v>
      </c>
      <c r="J55" s="17">
        <v>95</v>
      </c>
      <c r="K55" s="30">
        <f t="shared" si="7"/>
        <v>95.5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1"/>
      <c r="XEZ55" s="31"/>
      <c r="XFA55" s="31"/>
      <c r="XFB55" s="31"/>
      <c r="XFC55" s="31"/>
      <c r="XFD55" s="31"/>
    </row>
    <row r="56" s="2" customFormat="1" ht="40" customHeight="1" spans="1:16384">
      <c r="A56" s="10">
        <v>5</v>
      </c>
      <c r="B56" s="10" t="s">
        <v>45</v>
      </c>
      <c r="C56" s="10" t="s">
        <v>55</v>
      </c>
      <c r="D56" s="17">
        <v>2092.7207</v>
      </c>
      <c r="E56" s="18" t="s">
        <v>47</v>
      </c>
      <c r="F56" s="10">
        <f t="shared" si="8"/>
        <v>2</v>
      </c>
      <c r="G56" s="17">
        <v>98</v>
      </c>
      <c r="H56" s="17">
        <v>93</v>
      </c>
      <c r="I56" s="17">
        <v>93</v>
      </c>
      <c r="J56" s="17">
        <v>99</v>
      </c>
      <c r="K56" s="30">
        <f t="shared" si="7"/>
        <v>95.75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1"/>
      <c r="XEZ56" s="31"/>
      <c r="XFA56" s="31"/>
      <c r="XFB56" s="31"/>
      <c r="XFC56" s="31"/>
      <c r="XFD56" s="31"/>
    </row>
    <row r="57" s="2" customFormat="1" spans="1:16384">
      <c r="A57" s="14" t="s">
        <v>57</v>
      </c>
      <c r="B57" s="14"/>
      <c r="C57" s="14"/>
      <c r="D57" s="14"/>
      <c r="E57" s="24"/>
      <c r="F57" s="10"/>
      <c r="G57" s="25"/>
      <c r="H57" s="25"/>
      <c r="I57" s="25"/>
      <c r="J57" s="25"/>
      <c r="K57" s="30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1"/>
      <c r="XEZ57" s="31"/>
      <c r="XFA57" s="31"/>
      <c r="XFB57" s="31"/>
      <c r="XFC57" s="31"/>
      <c r="XFD57" s="31"/>
    </row>
    <row r="58" s="2" customFormat="1" ht="40" customHeight="1" spans="1:16384">
      <c r="A58" s="10">
        <v>1</v>
      </c>
      <c r="B58" s="10" t="s">
        <v>61</v>
      </c>
      <c r="C58" s="10" t="s">
        <v>59</v>
      </c>
      <c r="D58" s="17">
        <v>1382.16</v>
      </c>
      <c r="E58" s="29" t="s">
        <v>60</v>
      </c>
      <c r="F58" s="10">
        <f t="shared" ref="F58:F62" si="9">100-G58</f>
        <v>2</v>
      </c>
      <c r="G58" s="17">
        <v>98</v>
      </c>
      <c r="H58" s="17">
        <v>95</v>
      </c>
      <c r="I58" s="17">
        <v>95</v>
      </c>
      <c r="J58" s="17">
        <v>98</v>
      </c>
      <c r="K58" s="30">
        <f t="shared" si="7"/>
        <v>96.5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1"/>
      <c r="XEZ58" s="31"/>
      <c r="XFA58" s="31"/>
      <c r="XFB58" s="31"/>
      <c r="XFC58" s="31"/>
      <c r="XFD58" s="31"/>
    </row>
    <row r="59" s="2" customFormat="1" ht="40" customHeight="1" spans="1:16384">
      <c r="A59" s="10">
        <v>2</v>
      </c>
      <c r="B59" s="10" t="s">
        <v>101</v>
      </c>
      <c r="C59" s="10" t="s">
        <v>62</v>
      </c>
      <c r="D59" s="17">
        <v>1172.9008</v>
      </c>
      <c r="E59" s="29" t="s">
        <v>66</v>
      </c>
      <c r="F59" s="10">
        <f t="shared" si="9"/>
        <v>3</v>
      </c>
      <c r="G59" s="17">
        <v>97</v>
      </c>
      <c r="H59" s="17">
        <v>95</v>
      </c>
      <c r="I59" s="17">
        <v>93</v>
      </c>
      <c r="J59" s="17">
        <v>95</v>
      </c>
      <c r="K59" s="30">
        <f t="shared" si="7"/>
        <v>95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1"/>
      <c r="XEZ59" s="31"/>
      <c r="XFA59" s="31"/>
      <c r="XFB59" s="31"/>
      <c r="XFC59" s="31"/>
      <c r="XFD59" s="31"/>
    </row>
    <row r="60" s="2" customFormat="1" ht="40" customHeight="1" spans="1:16384">
      <c r="A60" s="10">
        <v>3</v>
      </c>
      <c r="B60" s="10" t="s">
        <v>72</v>
      </c>
      <c r="C60" s="10" t="s">
        <v>65</v>
      </c>
      <c r="D60" s="17">
        <v>1384.4315</v>
      </c>
      <c r="E60" s="29" t="s">
        <v>102</v>
      </c>
      <c r="F60" s="10">
        <f t="shared" si="9"/>
        <v>2</v>
      </c>
      <c r="G60" s="17">
        <v>98</v>
      </c>
      <c r="H60" s="17">
        <v>95</v>
      </c>
      <c r="I60" s="17">
        <v>97</v>
      </c>
      <c r="J60" s="17">
        <v>97</v>
      </c>
      <c r="K60" s="30">
        <f t="shared" si="7"/>
        <v>96.75</v>
      </c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  <c r="XEX60" s="3"/>
      <c r="XEY60" s="31"/>
      <c r="XEZ60" s="31"/>
      <c r="XFA60" s="31"/>
      <c r="XFB60" s="31"/>
      <c r="XFC60" s="31"/>
      <c r="XFD60" s="31"/>
    </row>
    <row r="61" s="2" customFormat="1" ht="40" customHeight="1" spans="1:16384">
      <c r="A61" s="10">
        <v>4</v>
      </c>
      <c r="B61" s="10" t="s">
        <v>58</v>
      </c>
      <c r="C61" s="10" t="s">
        <v>68</v>
      </c>
      <c r="D61" s="17">
        <v>1172.93</v>
      </c>
      <c r="E61" s="29" t="s">
        <v>66</v>
      </c>
      <c r="F61" s="10">
        <f t="shared" si="9"/>
        <v>3</v>
      </c>
      <c r="G61" s="17">
        <v>97</v>
      </c>
      <c r="H61" s="17">
        <v>97</v>
      </c>
      <c r="I61" s="17">
        <v>93</v>
      </c>
      <c r="J61" s="17">
        <v>97</v>
      </c>
      <c r="K61" s="30">
        <f t="shared" si="7"/>
        <v>96</v>
      </c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3"/>
      <c r="XES61" s="3"/>
      <c r="XET61" s="3"/>
      <c r="XEU61" s="3"/>
      <c r="XEV61" s="3"/>
      <c r="XEW61" s="3"/>
      <c r="XEX61" s="3"/>
      <c r="XEY61" s="31"/>
      <c r="XEZ61" s="31"/>
      <c r="XFA61" s="31"/>
      <c r="XFB61" s="31"/>
      <c r="XFC61" s="31"/>
      <c r="XFD61" s="31"/>
    </row>
    <row r="62" s="2" customFormat="1" ht="40" customHeight="1" spans="1:16384">
      <c r="A62" s="10">
        <v>5</v>
      </c>
      <c r="B62" s="10" t="s">
        <v>103</v>
      </c>
      <c r="C62" s="10" t="s">
        <v>70</v>
      </c>
      <c r="D62" s="17">
        <v>1215.4839</v>
      </c>
      <c r="E62" s="10" t="s">
        <v>66</v>
      </c>
      <c r="F62" s="10">
        <f t="shared" si="9"/>
        <v>3</v>
      </c>
      <c r="G62" s="17">
        <v>97</v>
      </c>
      <c r="H62" s="17">
        <v>97</v>
      </c>
      <c r="I62" s="17">
        <v>95</v>
      </c>
      <c r="J62" s="17">
        <v>98</v>
      </c>
      <c r="K62" s="30">
        <f t="shared" si="7"/>
        <v>96.75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  <c r="XEY62" s="31"/>
      <c r="XEZ62" s="31"/>
      <c r="XFA62" s="31"/>
      <c r="XFB62" s="31"/>
      <c r="XFC62" s="31"/>
      <c r="XFD62" s="31"/>
    </row>
    <row r="63" s="2" customFormat="1" spans="1:16384">
      <c r="A63" s="14" t="s">
        <v>71</v>
      </c>
      <c r="B63" s="14"/>
      <c r="C63" s="14"/>
      <c r="D63" s="14"/>
      <c r="E63" s="27"/>
      <c r="F63" s="10"/>
      <c r="G63" s="28"/>
      <c r="H63" s="28"/>
      <c r="I63" s="28"/>
      <c r="J63" s="28"/>
      <c r="K63" s="30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  <c r="XDR63" s="3"/>
      <c r="XDS63" s="3"/>
      <c r="XDT63" s="3"/>
      <c r="XDU63" s="3"/>
      <c r="XDV63" s="3"/>
      <c r="XDW63" s="3"/>
      <c r="XDX63" s="3"/>
      <c r="XDY63" s="3"/>
      <c r="XDZ63" s="3"/>
      <c r="XEA63" s="3"/>
      <c r="XEB63" s="3"/>
      <c r="XEC63" s="3"/>
      <c r="XED63" s="3"/>
      <c r="XEE63" s="3"/>
      <c r="XEF63" s="3"/>
      <c r="XEG63" s="3"/>
      <c r="XEH63" s="3"/>
      <c r="XEI63" s="3"/>
      <c r="XEJ63" s="3"/>
      <c r="XEK63" s="3"/>
      <c r="XEL63" s="3"/>
      <c r="XEM63" s="3"/>
      <c r="XEN63" s="3"/>
      <c r="XEO63" s="3"/>
      <c r="XEP63" s="3"/>
      <c r="XEQ63" s="3"/>
      <c r="XER63" s="3"/>
      <c r="XES63" s="3"/>
      <c r="XET63" s="3"/>
      <c r="XEU63" s="3"/>
      <c r="XEV63" s="3"/>
      <c r="XEW63" s="3"/>
      <c r="XEX63" s="3"/>
      <c r="XEY63" s="31"/>
      <c r="XEZ63" s="31"/>
      <c r="XFA63" s="31"/>
      <c r="XFB63" s="31"/>
      <c r="XFC63" s="31"/>
      <c r="XFD63" s="31"/>
    </row>
    <row r="64" s="2" customFormat="1" ht="51" customHeight="1" spans="1:16384">
      <c r="A64" s="10">
        <v>1</v>
      </c>
      <c r="B64" s="10" t="s">
        <v>76</v>
      </c>
      <c r="C64" s="10" t="s">
        <v>73</v>
      </c>
      <c r="D64" s="10">
        <v>7281.15</v>
      </c>
      <c r="E64" s="10" t="s">
        <v>104</v>
      </c>
      <c r="F64" s="10">
        <f t="shared" ref="F64:F66" si="10">100-G64</f>
        <v>5</v>
      </c>
      <c r="G64" s="17">
        <v>95</v>
      </c>
      <c r="H64" s="17">
        <v>94</v>
      </c>
      <c r="I64" s="17">
        <v>94</v>
      </c>
      <c r="J64" s="17">
        <v>94</v>
      </c>
      <c r="K64" s="30">
        <f t="shared" si="7"/>
        <v>94.25</v>
      </c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  <c r="XCR64" s="3"/>
      <c r="XCS64" s="3"/>
      <c r="XCT64" s="3"/>
      <c r="XCU64" s="3"/>
      <c r="XCV64" s="3"/>
      <c r="XCW64" s="3"/>
      <c r="XCX64" s="3"/>
      <c r="XCY64" s="3"/>
      <c r="XCZ64" s="3"/>
      <c r="XDA64" s="3"/>
      <c r="XDB64" s="3"/>
      <c r="XDC64" s="3"/>
      <c r="XDD64" s="3"/>
      <c r="XDE64" s="3"/>
      <c r="XDF64" s="3"/>
      <c r="XDG64" s="3"/>
      <c r="XDH64" s="3"/>
      <c r="XDI64" s="3"/>
      <c r="XDJ64" s="3"/>
      <c r="XDK64" s="3"/>
      <c r="XDL64" s="3"/>
      <c r="XDM64" s="3"/>
      <c r="XDN64" s="3"/>
      <c r="XDO64" s="3"/>
      <c r="XDP64" s="3"/>
      <c r="XDQ64" s="3"/>
      <c r="XDR64" s="3"/>
      <c r="XDS64" s="3"/>
      <c r="XDT64" s="3"/>
      <c r="XDU64" s="3"/>
      <c r="XDV64" s="3"/>
      <c r="XDW64" s="3"/>
      <c r="XDX64" s="3"/>
      <c r="XDY64" s="3"/>
      <c r="XDZ64" s="3"/>
      <c r="XEA64" s="3"/>
      <c r="XEB64" s="3"/>
      <c r="XEC64" s="3"/>
      <c r="XED64" s="3"/>
      <c r="XEE64" s="3"/>
      <c r="XEF64" s="3"/>
      <c r="XEG64" s="3"/>
      <c r="XEH64" s="3"/>
      <c r="XEI64" s="3"/>
      <c r="XEJ64" s="3"/>
      <c r="XEK64" s="3"/>
      <c r="XEL64" s="3"/>
      <c r="XEM64" s="3"/>
      <c r="XEN64" s="3"/>
      <c r="XEO64" s="3"/>
      <c r="XEP64" s="3"/>
      <c r="XEQ64" s="3"/>
      <c r="XER64" s="3"/>
      <c r="XES64" s="3"/>
      <c r="XET64" s="3"/>
      <c r="XEU64" s="3"/>
      <c r="XEV64" s="3"/>
      <c r="XEW64" s="3"/>
      <c r="XEX64" s="3"/>
      <c r="XEY64" s="31"/>
      <c r="XEZ64" s="31"/>
      <c r="XFA64" s="31"/>
      <c r="XFB64" s="31"/>
      <c r="XFC64" s="31"/>
      <c r="XFD64" s="31"/>
    </row>
    <row r="65" s="2" customFormat="1" ht="31" customHeight="1" spans="1:16384">
      <c r="A65" s="10">
        <v>2</v>
      </c>
      <c r="B65" s="10" t="s">
        <v>105</v>
      </c>
      <c r="C65" s="10" t="s">
        <v>75</v>
      </c>
      <c r="D65" s="10">
        <v>462.36</v>
      </c>
      <c r="E65" s="10" t="s">
        <v>74</v>
      </c>
      <c r="F65" s="10">
        <f t="shared" si="10"/>
        <v>6</v>
      </c>
      <c r="G65" s="17">
        <v>94</v>
      </c>
      <c r="H65" s="17">
        <v>94</v>
      </c>
      <c r="I65" s="17">
        <v>94</v>
      </c>
      <c r="J65" s="17">
        <v>94</v>
      </c>
      <c r="K65" s="30">
        <f t="shared" si="7"/>
        <v>94</v>
      </c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  <c r="XCR65" s="3"/>
      <c r="XCS65" s="3"/>
      <c r="XCT65" s="3"/>
      <c r="XCU65" s="3"/>
      <c r="XCV65" s="3"/>
      <c r="XCW65" s="3"/>
      <c r="XCX65" s="3"/>
      <c r="XCY65" s="3"/>
      <c r="XCZ65" s="3"/>
      <c r="XDA65" s="3"/>
      <c r="XDB65" s="3"/>
      <c r="XDC65" s="3"/>
      <c r="XDD65" s="3"/>
      <c r="XDE65" s="3"/>
      <c r="XDF65" s="3"/>
      <c r="XDG65" s="3"/>
      <c r="XDH65" s="3"/>
      <c r="XDI65" s="3"/>
      <c r="XDJ65" s="3"/>
      <c r="XDK65" s="3"/>
      <c r="XDL65" s="3"/>
      <c r="XDM65" s="3"/>
      <c r="XDN65" s="3"/>
      <c r="XDO65" s="3"/>
      <c r="XDP65" s="3"/>
      <c r="XDQ65" s="3"/>
      <c r="XDR65" s="3"/>
      <c r="XDS65" s="3"/>
      <c r="XDT65" s="3"/>
      <c r="XDU65" s="3"/>
      <c r="XDV65" s="3"/>
      <c r="XDW65" s="3"/>
      <c r="XDX65" s="3"/>
      <c r="XDY65" s="3"/>
      <c r="XDZ65" s="3"/>
      <c r="XEA65" s="3"/>
      <c r="XEB65" s="3"/>
      <c r="XEC65" s="3"/>
      <c r="XED65" s="3"/>
      <c r="XEE65" s="3"/>
      <c r="XEF65" s="3"/>
      <c r="XEG65" s="3"/>
      <c r="XEH65" s="3"/>
      <c r="XEI65" s="3"/>
      <c r="XEJ65" s="3"/>
      <c r="XEK65" s="3"/>
      <c r="XEL65" s="3"/>
      <c r="XEM65" s="3"/>
      <c r="XEN65" s="3"/>
      <c r="XEO65" s="3"/>
      <c r="XEP65" s="3"/>
      <c r="XEQ65" s="3"/>
      <c r="XER65" s="3"/>
      <c r="XES65" s="3"/>
      <c r="XET65" s="3"/>
      <c r="XEU65" s="3"/>
      <c r="XEV65" s="3"/>
      <c r="XEW65" s="3"/>
      <c r="XEX65" s="3"/>
      <c r="XEY65" s="31"/>
      <c r="XEZ65" s="31"/>
      <c r="XFA65" s="31"/>
      <c r="XFB65" s="31"/>
      <c r="XFC65" s="31"/>
      <c r="XFD65" s="31"/>
    </row>
    <row r="66" s="2" customFormat="1" ht="36" customHeight="1" spans="1:16384">
      <c r="A66" s="10">
        <v>3</v>
      </c>
      <c r="B66" s="10" t="s">
        <v>72</v>
      </c>
      <c r="C66" s="10" t="s">
        <v>77</v>
      </c>
      <c r="D66" s="10">
        <v>7833.05</v>
      </c>
      <c r="E66" s="10" t="s">
        <v>104</v>
      </c>
      <c r="F66" s="10">
        <f t="shared" si="10"/>
        <v>5</v>
      </c>
      <c r="G66" s="17">
        <v>95</v>
      </c>
      <c r="H66" s="17">
        <v>95</v>
      </c>
      <c r="I66" s="17">
        <v>95</v>
      </c>
      <c r="J66" s="17">
        <v>95</v>
      </c>
      <c r="K66" s="30">
        <f t="shared" si="7"/>
        <v>95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  <c r="XAR66" s="3"/>
      <c r="XAS66" s="3"/>
      <c r="XAT66" s="3"/>
      <c r="XAU66" s="3"/>
      <c r="XAV66" s="3"/>
      <c r="XAW66" s="3"/>
      <c r="XAX66" s="3"/>
      <c r="XAY66" s="3"/>
      <c r="XAZ66" s="3"/>
      <c r="XBA66" s="3"/>
      <c r="XBB66" s="3"/>
      <c r="XBC66" s="3"/>
      <c r="XBD66" s="3"/>
      <c r="XBE66" s="3"/>
      <c r="XBF66" s="3"/>
      <c r="XBG66" s="3"/>
      <c r="XBH66" s="3"/>
      <c r="XBI66" s="3"/>
      <c r="XBJ66" s="3"/>
      <c r="XBK66" s="3"/>
      <c r="XBL66" s="3"/>
      <c r="XBM66" s="3"/>
      <c r="XBN66" s="3"/>
      <c r="XBO66" s="3"/>
      <c r="XBP66" s="3"/>
      <c r="XBQ66" s="3"/>
      <c r="XBR66" s="3"/>
      <c r="XBS66" s="3"/>
      <c r="XBT66" s="3"/>
      <c r="XBU66" s="3"/>
      <c r="XBV66" s="3"/>
      <c r="XBW66" s="3"/>
      <c r="XBX66" s="3"/>
      <c r="XBY66" s="3"/>
      <c r="XBZ66" s="3"/>
      <c r="XCA66" s="3"/>
      <c r="XCB66" s="3"/>
      <c r="XCC66" s="3"/>
      <c r="XCD66" s="3"/>
      <c r="XCE66" s="3"/>
      <c r="XCF66" s="3"/>
      <c r="XCG66" s="3"/>
      <c r="XCH66" s="3"/>
      <c r="XCI66" s="3"/>
      <c r="XCJ66" s="3"/>
      <c r="XCK66" s="3"/>
      <c r="XCL66" s="3"/>
      <c r="XCM66" s="3"/>
      <c r="XCN66" s="3"/>
      <c r="XCO66" s="3"/>
      <c r="XCP66" s="3"/>
      <c r="XCQ66" s="3"/>
      <c r="XCR66" s="3"/>
      <c r="XCS66" s="3"/>
      <c r="XCT66" s="3"/>
      <c r="XCU66" s="3"/>
      <c r="XCV66" s="3"/>
      <c r="XCW66" s="3"/>
      <c r="XCX66" s="3"/>
      <c r="XCY66" s="3"/>
      <c r="XCZ66" s="3"/>
      <c r="XDA66" s="3"/>
      <c r="XDB66" s="3"/>
      <c r="XDC66" s="3"/>
      <c r="XDD66" s="3"/>
      <c r="XDE66" s="3"/>
      <c r="XDF66" s="3"/>
      <c r="XDG66" s="3"/>
      <c r="XDH66" s="3"/>
      <c r="XDI66" s="3"/>
      <c r="XDJ66" s="3"/>
      <c r="XDK66" s="3"/>
      <c r="XDL66" s="3"/>
      <c r="XDM66" s="3"/>
      <c r="XDN66" s="3"/>
      <c r="XDO66" s="3"/>
      <c r="XDP66" s="3"/>
      <c r="XDQ66" s="3"/>
      <c r="XDR66" s="3"/>
      <c r="XDS66" s="3"/>
      <c r="XDT66" s="3"/>
      <c r="XDU66" s="3"/>
      <c r="XDV66" s="3"/>
      <c r="XDW66" s="3"/>
      <c r="XDX66" s="3"/>
      <c r="XDY66" s="3"/>
      <c r="XDZ66" s="3"/>
      <c r="XEA66" s="3"/>
      <c r="XEB66" s="3"/>
      <c r="XEC66" s="3"/>
      <c r="XED66" s="3"/>
      <c r="XEE66" s="3"/>
      <c r="XEF66" s="3"/>
      <c r="XEG66" s="3"/>
      <c r="XEH66" s="3"/>
      <c r="XEI66" s="3"/>
      <c r="XEJ66" s="3"/>
      <c r="XEK66" s="3"/>
      <c r="XEL66" s="3"/>
      <c r="XEM66" s="3"/>
      <c r="XEN66" s="3"/>
      <c r="XEO66" s="3"/>
      <c r="XEP66" s="3"/>
      <c r="XEQ66" s="3"/>
      <c r="XER66" s="3"/>
      <c r="XES66" s="3"/>
      <c r="XET66" s="3"/>
      <c r="XEU66" s="3"/>
      <c r="XEV66" s="3"/>
      <c r="XEW66" s="3"/>
      <c r="XEX66" s="3"/>
      <c r="XEY66" s="31"/>
      <c r="XEZ66" s="31"/>
      <c r="XFA66" s="31"/>
      <c r="XFB66" s="31"/>
      <c r="XFC66" s="31"/>
      <c r="XFD66" s="31"/>
    </row>
  </sheetData>
  <mergeCells count="12">
    <mergeCell ref="A1:K1"/>
    <mergeCell ref="E2:G2"/>
    <mergeCell ref="A4:D4"/>
    <mergeCell ref="A5:D5"/>
    <mergeCell ref="A19:D19"/>
    <mergeCell ref="A25:D25"/>
    <mergeCell ref="A31:D31"/>
    <mergeCell ref="A36:D36"/>
    <mergeCell ref="A37:D37"/>
    <mergeCell ref="A51:D51"/>
    <mergeCell ref="A57:D57"/>
    <mergeCell ref="A63:D63"/>
  </mergeCells>
  <pageMargins left="0.629861111111111" right="0.472222222222222" top="0.747916666666667" bottom="0.629861111111111" header="0.236111111111111" footer="0.314583333333333"/>
  <pageSetup paperSize="9" scale="75" orientation="portrait" horizontalDpi="600"/>
  <headerFooter/>
  <rowBreaks count="3" manualBreakCount="3">
    <brk id="24" max="10" man="1"/>
    <brk id="44" max="10" man="1"/>
    <brk id="66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刘昶君</dc:creator>
  <cp:lastModifiedBy>建管科:邱倪</cp:lastModifiedBy>
  <dcterms:created xsi:type="dcterms:W3CDTF">2021-08-03T07:14:00Z</dcterms:created>
  <cp:lastPrinted>2021-11-09T06:47:00Z</cp:lastPrinted>
  <dcterms:modified xsi:type="dcterms:W3CDTF">2025-03-13T06:44:54Z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BB9BB3C19A5441A0A264F5BA649C1758_13</vt:lpwstr>
  </property>
  <property fmtid="{D5CDD505-2E9C-101B-9397-08002B2CF9AE}" pid="3" name="KSOProductBuildVer">
    <vt:lpwstr>2052-12.1.0.20305</vt:lpwstr>
  </property>
  <property fmtid="{D5CDD505-2E9C-101B-9397-08002B2CF9AE}" pid="4" name="KSOReadingLayout">
    <vt:bool>false</vt:bool>
  </property>
</Properties>
</file>